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portpaleis" sheetId="1" r:id="rId1"/>
    <sheet name="Baan 4 en 5 Ochtend" sheetId="2" r:id="rId2"/>
    <sheet name="Baan 1 en 2 Middag" sheetId="3" r:id="rId3"/>
    <sheet name="Baan 4 en 5 Middag" sheetId="4" r:id="rId4"/>
  </sheets>
  <definedNames/>
  <calcPr fullCalcOnLoad="1"/>
</workbook>
</file>

<file path=xl/sharedStrings.xml><?xml version="1.0" encoding="utf-8"?>
<sst xmlns="http://schemas.openxmlformats.org/spreadsheetml/2006/main" count="328" uniqueCount="70">
  <si>
    <t xml:space="preserve">UITSLAGENLIJST TELCOMMISSIE  </t>
  </si>
  <si>
    <r>
      <t>Ahoy Cup Groepsspringen</t>
    </r>
    <r>
      <rPr>
        <sz val="14"/>
        <rFont val="Arial"/>
        <family val="2"/>
      </rPr>
      <t xml:space="preserve"> te Rotterdam   datum: 21-06-2014</t>
    </r>
  </si>
  <si>
    <t>OCHTENDWEDSTRIJD - SPORTPALEIS</t>
  </si>
  <si>
    <t>Minitrampoline</t>
  </si>
  <si>
    <t>Springtoestel</t>
  </si>
  <si>
    <t>Dames  Senioren A</t>
  </si>
  <si>
    <t>Uitvoering</t>
  </si>
  <si>
    <t>Moeilijkheid</t>
  </si>
  <si>
    <t>Totaal</t>
  </si>
  <si>
    <t>Naam</t>
  </si>
  <si>
    <t>Jury 1</t>
  </si>
  <si>
    <t>Jury 2</t>
  </si>
  <si>
    <t>Subtot</t>
  </si>
  <si>
    <t xml:space="preserve">Jury 1 </t>
  </si>
  <si>
    <t>Totaal M</t>
  </si>
  <si>
    <t>Totaal S</t>
  </si>
  <si>
    <t>M&amp;S</t>
  </si>
  <si>
    <t>Plaats</t>
  </si>
  <si>
    <t>KEV Vriezenveen 1</t>
  </si>
  <si>
    <t>GV Barendrecht</t>
  </si>
  <si>
    <t>KEV Vriezenveen 2</t>
  </si>
  <si>
    <t>GV Elistha</t>
  </si>
  <si>
    <t>STAR Rotterdam</t>
  </si>
  <si>
    <t>Swentibold Sittard</t>
  </si>
  <si>
    <t>DFS Opheusden</t>
  </si>
  <si>
    <t>CSC Heerenveen</t>
  </si>
  <si>
    <t>Heren  Senioren A</t>
  </si>
  <si>
    <t>TS Rijssen 1</t>
  </si>
  <si>
    <t>TS Rijssen 2</t>
  </si>
  <si>
    <t>OCHTENDWEDSTRIJD - HAL 3 BAAN 4 / 5</t>
  </si>
  <si>
    <t>Dames Junioren B</t>
  </si>
  <si>
    <t>GV Elistha 1</t>
  </si>
  <si>
    <t>CGV Urk</t>
  </si>
  <si>
    <t>GV Elistha 2</t>
  </si>
  <si>
    <t>MTV Middelburg</t>
  </si>
  <si>
    <t>TVC Coevorden 1</t>
  </si>
  <si>
    <t>Animo Hoogvliet</t>
  </si>
  <si>
    <t>CGV Dok Ede</t>
  </si>
  <si>
    <t>TVC Coevorden 2</t>
  </si>
  <si>
    <t>DSTV Peize</t>
  </si>
  <si>
    <t>DGC Drachten</t>
  </si>
  <si>
    <t>HSV 1946</t>
  </si>
  <si>
    <t>Dames Jeugd A</t>
  </si>
  <si>
    <t>KEV Vriezenveen</t>
  </si>
  <si>
    <t>Mix Junioren B</t>
  </si>
  <si>
    <t>CGV Zoetermeer</t>
  </si>
  <si>
    <t>MIDDAGWEDSTRIJD - HAL 3 BAAN 1 /2</t>
  </si>
  <si>
    <t>Dames Junioren A</t>
  </si>
  <si>
    <t>Mix Senioren B</t>
  </si>
  <si>
    <t>Excelsior Leiden</t>
  </si>
  <si>
    <t>CGV DOK Ede</t>
  </si>
  <si>
    <t>Be Quick Franeker</t>
  </si>
  <si>
    <t>Heren Junioren B</t>
  </si>
  <si>
    <t>TTL Langedijk</t>
  </si>
  <si>
    <t>Mix Senioren A</t>
  </si>
  <si>
    <t>DVV Zuid Scharwoude</t>
  </si>
  <si>
    <t>Dames Jeugd B</t>
  </si>
  <si>
    <t>DFS Opheusden 1</t>
  </si>
  <si>
    <t>MIDDAGWEDSTRIJD - HAL 3 BAAN 4 / 5</t>
  </si>
  <si>
    <t>Dames Senioren B</t>
  </si>
  <si>
    <t>TVC Coevorden</t>
  </si>
  <si>
    <t>Trafo Steenbergen</t>
  </si>
  <si>
    <t>CGV Urk 1</t>
  </si>
  <si>
    <t>SV Wierden</t>
  </si>
  <si>
    <t>GTS Stedebroec</t>
  </si>
  <si>
    <t>KEV Vriezenveen 3</t>
  </si>
  <si>
    <t>DOS Dronrijp</t>
  </si>
  <si>
    <t>GV Nunspeet</t>
  </si>
  <si>
    <t>CGV Urk 2</t>
  </si>
  <si>
    <t>Hirundo Lage-Zwaluwe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</si>
</sst>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6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18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164" fontId="3" fillId="0" borderId="0" xfId="0" applyFont="1" applyAlignment="1" applyProtection="1">
      <alignment/>
      <protection locked="0"/>
    </xf>
    <xf numFmtId="164" fontId="4" fillId="0" borderId="0" xfId="0" applyFont="1" applyAlignment="1" applyProtection="1">
      <alignment horizontal="left"/>
      <protection/>
    </xf>
    <xf numFmtId="164" fontId="1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/>
      <protection locked="0"/>
    </xf>
    <xf numFmtId="164" fontId="5" fillId="0" borderId="0" xfId="0" applyFont="1" applyAlignment="1" applyProtection="1">
      <alignment horizontal="left"/>
      <protection/>
    </xf>
    <xf numFmtId="164" fontId="1" fillId="0" borderId="0" xfId="0" applyFont="1" applyAlignment="1" applyProtection="1">
      <alignment/>
      <protection/>
    </xf>
    <xf numFmtId="164" fontId="5" fillId="0" borderId="0" xfId="0" applyFont="1" applyAlignment="1" applyProtection="1">
      <alignment horizontal="right"/>
      <protection/>
    </xf>
    <xf numFmtId="164" fontId="7" fillId="0" borderId="0" xfId="0" applyFont="1" applyAlignment="1" applyProtection="1">
      <alignment horizontal="left"/>
      <protection/>
    </xf>
    <xf numFmtId="164" fontId="1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164" fontId="7" fillId="0" borderId="0" xfId="0" applyFont="1" applyAlignment="1" applyProtection="1">
      <alignment/>
      <protection/>
    </xf>
    <xf numFmtId="164" fontId="7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/>
      <protection/>
    </xf>
    <xf numFmtId="164" fontId="9" fillId="0" borderId="1" xfId="0" applyFont="1" applyBorder="1" applyAlignment="1" applyProtection="1">
      <alignment horizontal="center"/>
      <protection/>
    </xf>
    <xf numFmtId="165" fontId="10" fillId="0" borderId="2" xfId="0" applyNumberFormat="1" applyFont="1" applyBorder="1" applyAlignment="1" applyProtection="1">
      <alignment horizontal="center"/>
      <protection locked="0"/>
    </xf>
    <xf numFmtId="164" fontId="2" fillId="0" borderId="3" xfId="0" applyFont="1" applyBorder="1" applyAlignment="1" applyProtection="1">
      <alignment/>
      <protection/>
    </xf>
    <xf numFmtId="164" fontId="2" fillId="2" borderId="3" xfId="0" applyFont="1" applyFill="1" applyBorder="1" applyAlignment="1" applyProtection="1">
      <alignment/>
      <protection/>
    </xf>
    <xf numFmtId="164" fontId="2" fillId="3" borderId="3" xfId="0" applyFont="1" applyFill="1" applyBorder="1" applyAlignment="1" applyProtection="1">
      <alignment/>
      <protection/>
    </xf>
    <xf numFmtId="164" fontId="11" fillId="0" borderId="3" xfId="0" applyFont="1" applyBorder="1" applyAlignment="1" applyProtection="1">
      <alignment/>
      <protection/>
    </xf>
    <xf numFmtId="164" fontId="11" fillId="0" borderId="3" xfId="0" applyFont="1" applyFill="1" applyBorder="1" applyAlignment="1" applyProtection="1">
      <alignment horizontal="center"/>
      <protection/>
    </xf>
    <xf numFmtId="164" fontId="10" fillId="0" borderId="4" xfId="0" applyFont="1" applyBorder="1" applyAlignment="1" applyProtection="1">
      <alignment horizontal="center"/>
      <protection locked="0"/>
    </xf>
    <xf numFmtId="165" fontId="11" fillId="0" borderId="3" xfId="0" applyNumberFormat="1" applyFont="1" applyBorder="1" applyAlignment="1" applyProtection="1">
      <alignment horizontal="center"/>
      <protection/>
    </xf>
    <xf numFmtId="164" fontId="1" fillId="0" borderId="3" xfId="0" applyFont="1" applyFill="1" applyBorder="1" applyAlignment="1">
      <alignment vertical="center"/>
    </xf>
    <xf numFmtId="164" fontId="1" fillId="0" borderId="3" xfId="0" applyFont="1" applyBorder="1" applyAlignment="1" applyProtection="1">
      <alignment/>
      <protection locked="0"/>
    </xf>
    <xf numFmtId="164" fontId="1" fillId="4" borderId="3" xfId="0" applyFont="1" applyFill="1" applyBorder="1" applyAlignment="1" applyProtection="1">
      <alignment/>
      <protection/>
    </xf>
    <xf numFmtId="164" fontId="12" fillId="0" borderId="3" xfId="0" applyFont="1" applyBorder="1" applyAlignment="1" applyProtection="1">
      <alignment horizontal="center"/>
      <protection/>
    </xf>
    <xf numFmtId="164" fontId="1" fillId="0" borderId="3" xfId="0" applyFont="1" applyBorder="1" applyAlignment="1" applyProtection="1">
      <alignment/>
      <protection/>
    </xf>
    <xf numFmtId="165" fontId="13" fillId="5" borderId="3" xfId="0" applyNumberFormat="1" applyFont="1" applyFill="1" applyBorder="1" applyAlignment="1" applyProtection="1">
      <alignment horizontal="center"/>
      <protection/>
    </xf>
    <xf numFmtId="164" fontId="1" fillId="5" borderId="3" xfId="0" applyFont="1" applyFill="1" applyBorder="1" applyAlignment="1">
      <alignment vertical="center"/>
    </xf>
    <xf numFmtId="164" fontId="1" fillId="5" borderId="3" xfId="0" applyFont="1" applyFill="1" applyBorder="1" applyAlignment="1" applyProtection="1">
      <alignment/>
      <protection locked="0"/>
    </xf>
    <xf numFmtId="164" fontId="1" fillId="5" borderId="3" xfId="0" applyFont="1" applyFill="1" applyBorder="1" applyAlignment="1" applyProtection="1">
      <alignment/>
      <protection/>
    </xf>
    <xf numFmtId="164" fontId="12" fillId="5" borderId="3" xfId="0" applyFont="1" applyFill="1" applyBorder="1" applyAlignment="1" applyProtection="1">
      <alignment horizontal="center"/>
      <protection/>
    </xf>
    <xf numFmtId="164" fontId="14" fillId="0" borderId="3" xfId="0" applyFont="1" applyFill="1" applyBorder="1" applyAlignment="1">
      <alignment vertical="center"/>
    </xf>
    <xf numFmtId="164" fontId="15" fillId="0" borderId="3" xfId="0" applyFont="1" applyBorder="1" applyAlignment="1">
      <alignment vertical="center"/>
    </xf>
    <xf numFmtId="164" fontId="1" fillId="0" borderId="3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0</xdr:row>
      <xdr:rowOff>152400</xdr:rowOff>
    </xdr:from>
    <xdr:to>
      <xdr:col>15</xdr:col>
      <xdr:colOff>361950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52400"/>
          <a:ext cx="19431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0</xdr:row>
      <xdr:rowOff>152400</xdr:rowOff>
    </xdr:from>
    <xdr:to>
      <xdr:col>15</xdr:col>
      <xdr:colOff>361950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52400"/>
          <a:ext cx="19431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0</xdr:row>
      <xdr:rowOff>152400</xdr:rowOff>
    </xdr:from>
    <xdr:to>
      <xdr:col>15</xdr:col>
      <xdr:colOff>361950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52400"/>
          <a:ext cx="19431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0</xdr:row>
      <xdr:rowOff>152400</xdr:rowOff>
    </xdr:from>
    <xdr:to>
      <xdr:col>15</xdr:col>
      <xdr:colOff>361950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52400"/>
          <a:ext cx="19431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tabSelected="1" workbookViewId="0" topLeftCell="A1">
      <selection activeCell="A1" sqref="A1"/>
    </sheetView>
  </sheetViews>
  <sheetFormatPr defaultColWidth="9.140625" defaultRowHeight="15"/>
  <cols>
    <col min="1" max="1" width="21.421875" style="1" customWidth="1"/>
    <col min="2" max="2" width="6.57421875" style="1" customWidth="1"/>
    <col min="3" max="3" width="6.421875" style="1" customWidth="1"/>
    <col min="4" max="4" width="6.8515625" style="1" customWidth="1"/>
    <col min="5" max="5" width="7.00390625" style="1" customWidth="1"/>
    <col min="6" max="6" width="6.8515625" style="1" customWidth="1"/>
    <col min="7" max="7" width="8.8515625" style="1" customWidth="1"/>
    <col min="8" max="8" width="2.28125" style="1" customWidth="1"/>
    <col min="9" max="9" width="6.8515625" style="2" customWidth="1"/>
    <col min="10" max="10" width="6.421875" style="3" customWidth="1"/>
    <col min="11" max="11" width="6.8515625" style="1" customWidth="1"/>
    <col min="12" max="12" width="7.00390625" style="1" customWidth="1"/>
    <col min="13" max="13" width="6.8515625" style="4" customWidth="1"/>
    <col min="14" max="14" width="8.57421875" style="1" customWidth="1"/>
    <col min="15" max="15" width="2.28125" style="1" customWidth="1"/>
    <col min="16" max="16" width="6.140625" style="1" customWidth="1"/>
    <col min="17" max="17" width="5.7109375" style="1" customWidth="1"/>
    <col min="18" max="18" width="4.140625" style="4" customWidth="1"/>
    <col min="19" max="19" width="8.421875" style="1" customWidth="1"/>
    <col min="20" max="20" width="7.00390625" style="1" customWidth="1"/>
    <col min="21" max="21" width="9.140625" style="5" customWidth="1"/>
    <col min="22" max="23" width="9.140625" style="1" customWidth="1"/>
    <col min="24" max="24" width="15.00390625" style="1" customWidth="1"/>
    <col min="25" max="25" width="22.8515625" style="1" customWidth="1"/>
    <col min="26" max="28" width="9.140625" style="2" customWidth="1"/>
    <col min="29" max="16384" width="9.140625" style="1" customWidth="1"/>
  </cols>
  <sheetData>
    <row r="1" spans="1:256" ht="19.5" customHeight="1">
      <c r="A1" s="6" t="s">
        <v>0</v>
      </c>
      <c r="B1" s="7"/>
      <c r="C1" s="7"/>
      <c r="D1" s="7"/>
      <c r="E1" s="7"/>
      <c r="F1" s="7"/>
      <c r="G1" s="8"/>
      <c r="H1" s="3"/>
      <c r="I1" s="7"/>
      <c r="J1" s="7"/>
      <c r="K1" s="9"/>
      <c r="L1" s="7"/>
      <c r="M1" s="7"/>
      <c r="N1" s="7"/>
      <c r="O1" s="7"/>
      <c r="P1" s="9"/>
      <c r="Q1" s="7"/>
      <c r="R1" s="1"/>
      <c r="S1" s="5"/>
      <c r="T1"/>
      <c r="U1" s="1"/>
      <c r="V1"/>
      <c r="W1"/>
      <c r="X1" s="2"/>
      <c r="Y1" s="2"/>
      <c r="Z1"/>
      <c r="AA1" s="1"/>
      <c r="AB1" s="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 s="10" t="s">
        <v>1</v>
      </c>
      <c r="B2" s="11"/>
      <c r="C2" s="11"/>
      <c r="D2" s="11"/>
      <c r="E2" s="11"/>
      <c r="F2" s="11"/>
      <c r="G2" s="11"/>
      <c r="H2" s="7"/>
      <c r="I2" s="7"/>
      <c r="J2" s="12"/>
      <c r="K2" s="7"/>
      <c r="L2" s="7"/>
      <c r="M2" s="7"/>
      <c r="N2" s="7"/>
      <c r="O2" s="7"/>
      <c r="P2" s="7"/>
      <c r="Q2" s="7"/>
      <c r="R2" s="1"/>
      <c r="S2"/>
      <c r="T2"/>
      <c r="U2" s="1"/>
      <c r="V2"/>
      <c r="W2"/>
      <c r="X2"/>
      <c r="Y2"/>
      <c r="Z2" s="1"/>
      <c r="AA2" s="1"/>
      <c r="AB2" s="1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11"/>
      <c r="B3" s="11"/>
      <c r="C3" s="11"/>
      <c r="D3" s="11"/>
      <c r="E3" s="11"/>
      <c r="F3" s="11"/>
      <c r="G3" s="11"/>
      <c r="H3" s="11"/>
      <c r="I3" s="7"/>
      <c r="J3" s="7"/>
      <c r="K3" s="7"/>
      <c r="L3" s="7"/>
      <c r="M3" s="7"/>
      <c r="N3" s="7"/>
      <c r="O3" s="7"/>
      <c r="P3" s="7"/>
      <c r="Q3" s="7"/>
      <c r="R3" s="1"/>
      <c r="S3"/>
      <c r="T3"/>
      <c r="U3" s="1"/>
      <c r="V3"/>
      <c r="W3"/>
      <c r="X3"/>
      <c r="Y3"/>
      <c r="Z3" s="1"/>
      <c r="AA3" s="1"/>
      <c r="AB3" s="1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8" s="7" customFormat="1" ht="19.5" customHeight="1">
      <c r="A4" s="13" t="s">
        <v>2</v>
      </c>
      <c r="B4" s="11"/>
      <c r="C4" s="11"/>
      <c r="D4" s="11"/>
      <c r="E4" s="11"/>
      <c r="F4" s="11"/>
      <c r="G4" s="11"/>
      <c r="H4" s="11"/>
    </row>
    <row r="5" spans="1:26" s="1" customFormat="1" ht="19.5" customHeight="1">
      <c r="A5" s="11"/>
      <c r="B5" s="11"/>
      <c r="C5" s="11"/>
      <c r="D5" s="11"/>
      <c r="E5" s="11"/>
      <c r="F5" s="11"/>
      <c r="G5" s="14"/>
      <c r="H5" s="15"/>
      <c r="I5" s="7"/>
      <c r="J5" s="7"/>
      <c r="K5" s="9"/>
      <c r="L5" s="7"/>
      <c r="M5" s="7"/>
      <c r="N5" s="7"/>
      <c r="O5" s="7"/>
      <c r="P5" s="9"/>
      <c r="Q5" s="7"/>
      <c r="S5" s="5"/>
      <c r="X5" s="2"/>
      <c r="Y5" s="2"/>
      <c r="Z5" s="2"/>
    </row>
    <row r="6" spans="1:26" s="1" customFormat="1" ht="13.5" customHeight="1">
      <c r="A6" s="7"/>
      <c r="B6" s="16" t="s">
        <v>3</v>
      </c>
      <c r="C6" s="11"/>
      <c r="D6" s="11"/>
      <c r="E6" s="11"/>
      <c r="F6" s="11"/>
      <c r="G6" s="14"/>
      <c r="H6" s="15"/>
      <c r="I6" s="17" t="s">
        <v>4</v>
      </c>
      <c r="J6" s="7"/>
      <c r="K6" s="9"/>
      <c r="L6" s="7"/>
      <c r="M6" s="7"/>
      <c r="N6" s="7"/>
      <c r="O6" s="7"/>
      <c r="P6" s="9"/>
      <c r="Q6" s="7"/>
      <c r="S6" s="5"/>
      <c r="X6" s="2"/>
      <c r="Y6" s="2"/>
      <c r="Z6" s="2"/>
    </row>
    <row r="7" spans="1:26" s="1" customFormat="1" ht="13.5" customHeight="1">
      <c r="A7" s="18" t="s">
        <v>5</v>
      </c>
      <c r="B7" s="19" t="s">
        <v>6</v>
      </c>
      <c r="C7" s="19"/>
      <c r="D7" s="19"/>
      <c r="E7" s="19" t="s">
        <v>7</v>
      </c>
      <c r="F7" s="19"/>
      <c r="G7" s="14"/>
      <c r="H7" s="15"/>
      <c r="I7" s="19" t="s">
        <v>6</v>
      </c>
      <c r="J7" s="19"/>
      <c r="K7" s="19"/>
      <c r="L7" s="19" t="s">
        <v>7</v>
      </c>
      <c r="M7" s="19"/>
      <c r="N7" s="14"/>
      <c r="O7" s="7"/>
      <c r="P7" s="20" t="s">
        <v>8</v>
      </c>
      <c r="Q7" s="7"/>
      <c r="S7" s="5"/>
      <c r="X7" s="2"/>
      <c r="Y7" s="2"/>
      <c r="Z7" s="2"/>
    </row>
    <row r="8" spans="1:26" s="1" customFormat="1" ht="13.5" customHeight="1">
      <c r="A8" s="21" t="s">
        <v>9</v>
      </c>
      <c r="B8" s="22" t="s">
        <v>10</v>
      </c>
      <c r="C8" s="23" t="s">
        <v>11</v>
      </c>
      <c r="D8" s="24" t="s">
        <v>12</v>
      </c>
      <c r="E8" s="21" t="s">
        <v>13</v>
      </c>
      <c r="F8" s="24" t="s">
        <v>12</v>
      </c>
      <c r="G8" s="25" t="s">
        <v>14</v>
      </c>
      <c r="H8" s="7"/>
      <c r="I8" s="22" t="s">
        <v>10</v>
      </c>
      <c r="J8" s="23" t="s">
        <v>11</v>
      </c>
      <c r="K8" s="24" t="s">
        <v>12</v>
      </c>
      <c r="L8" s="21" t="s">
        <v>13</v>
      </c>
      <c r="M8" s="24" t="s">
        <v>12</v>
      </c>
      <c r="N8" s="25" t="s">
        <v>15</v>
      </c>
      <c r="O8" s="7"/>
      <c r="P8" s="26" t="s">
        <v>16</v>
      </c>
      <c r="Q8" s="27" t="s">
        <v>17</v>
      </c>
      <c r="S8" s="5"/>
      <c r="X8" s="2"/>
      <c r="Y8" s="2"/>
      <c r="Z8" s="2"/>
    </row>
    <row r="9" spans="1:26" s="1" customFormat="1" ht="13.5" customHeight="1">
      <c r="A9" s="28" t="s">
        <v>18</v>
      </c>
      <c r="B9" s="29">
        <v>11.5</v>
      </c>
      <c r="C9" s="29">
        <v>11.2</v>
      </c>
      <c r="D9" s="30">
        <f aca="true" t="shared" si="0" ref="D9:D16">AVERAGE(B9:C9)</f>
        <v>11.35</v>
      </c>
      <c r="E9" s="29">
        <v>13.6</v>
      </c>
      <c r="F9" s="30">
        <f aca="true" t="shared" si="1" ref="F9:F16">(E9)</f>
        <v>13.6</v>
      </c>
      <c r="G9" s="31">
        <f aca="true" t="shared" si="2" ref="G9:G16">SUM(D9+F9)</f>
        <v>24.95</v>
      </c>
      <c r="H9" s="7"/>
      <c r="I9" s="29">
        <v>7.7</v>
      </c>
      <c r="J9" s="29">
        <v>7.7</v>
      </c>
      <c r="K9" s="30">
        <f aca="true" t="shared" si="3" ref="K9:K16">AVERAGE(I9:J9)</f>
        <v>7.7</v>
      </c>
      <c r="L9" s="29">
        <v>11.8</v>
      </c>
      <c r="M9" s="30">
        <f aca="true" t="shared" si="4" ref="M9:M16">(L9)</f>
        <v>11.8</v>
      </c>
      <c r="N9" s="31">
        <f aca="true" t="shared" si="5" ref="N9:N16">SUM(K9+M9)</f>
        <v>19.5</v>
      </c>
      <c r="O9" s="7"/>
      <c r="P9" s="32">
        <f aca="true" t="shared" si="6" ref="P9:P16">SUM(G9,N9)</f>
        <v>44.45</v>
      </c>
      <c r="Q9" s="33">
        <f aca="true" t="shared" si="7" ref="Q9:Q16">RANK(P9,P$9:P$16)</f>
        <v>1</v>
      </c>
      <c r="S9" s="5"/>
      <c r="X9" s="2"/>
      <c r="Y9" s="2"/>
      <c r="Z9" s="2"/>
    </row>
    <row r="10" spans="1:26" s="1" customFormat="1" ht="13.5" customHeight="1">
      <c r="A10" s="28" t="s">
        <v>19</v>
      </c>
      <c r="B10" s="29">
        <v>12.1</v>
      </c>
      <c r="C10" s="29">
        <v>12.4</v>
      </c>
      <c r="D10" s="30">
        <f t="shared" si="0"/>
        <v>12.25</v>
      </c>
      <c r="E10" s="29">
        <v>10.9</v>
      </c>
      <c r="F10" s="30">
        <f t="shared" si="1"/>
        <v>10.9</v>
      </c>
      <c r="G10" s="31">
        <f t="shared" si="2"/>
        <v>23.15</v>
      </c>
      <c r="H10" s="7"/>
      <c r="I10" s="29">
        <v>8.9</v>
      </c>
      <c r="J10" s="29">
        <v>8.1</v>
      </c>
      <c r="K10" s="30">
        <f t="shared" si="3"/>
        <v>8.5</v>
      </c>
      <c r="L10" s="29">
        <v>12.5</v>
      </c>
      <c r="M10" s="30">
        <f t="shared" si="4"/>
        <v>12.5</v>
      </c>
      <c r="N10" s="31">
        <f t="shared" si="5"/>
        <v>21</v>
      </c>
      <c r="O10" s="7"/>
      <c r="P10" s="32">
        <f t="shared" si="6"/>
        <v>44.15</v>
      </c>
      <c r="Q10" s="33">
        <f t="shared" si="7"/>
        <v>2</v>
      </c>
      <c r="S10" s="5"/>
      <c r="X10" s="2"/>
      <c r="Y10" s="2"/>
      <c r="Z10" s="2"/>
    </row>
    <row r="11" spans="1:26" s="1" customFormat="1" ht="13.5" customHeight="1">
      <c r="A11" s="28" t="s">
        <v>20</v>
      </c>
      <c r="B11" s="29">
        <v>12</v>
      </c>
      <c r="C11" s="29">
        <v>11.9</v>
      </c>
      <c r="D11" s="30">
        <f t="shared" si="0"/>
        <v>11.95</v>
      </c>
      <c r="E11" s="29">
        <v>11.9</v>
      </c>
      <c r="F11" s="30">
        <f t="shared" si="1"/>
        <v>11.9</v>
      </c>
      <c r="G11" s="31">
        <f t="shared" si="2"/>
        <v>23.85</v>
      </c>
      <c r="H11" s="7"/>
      <c r="I11" s="29">
        <v>7.9</v>
      </c>
      <c r="J11" s="29">
        <v>8</v>
      </c>
      <c r="K11" s="30">
        <f t="shared" si="3"/>
        <v>7.95</v>
      </c>
      <c r="L11" s="29">
        <v>12.2</v>
      </c>
      <c r="M11" s="30">
        <f t="shared" si="4"/>
        <v>12.2</v>
      </c>
      <c r="N11" s="31">
        <f t="shared" si="5"/>
        <v>20.15</v>
      </c>
      <c r="O11" s="7"/>
      <c r="P11" s="32">
        <f t="shared" si="6"/>
        <v>44</v>
      </c>
      <c r="Q11" s="33">
        <f t="shared" si="7"/>
        <v>3</v>
      </c>
      <c r="S11" s="5"/>
      <c r="X11" s="2"/>
      <c r="Y11" s="2"/>
      <c r="Z11" s="2"/>
    </row>
    <row r="12" spans="1:26" s="1" customFormat="1" ht="13.5" customHeight="1">
      <c r="A12" s="28" t="s">
        <v>21</v>
      </c>
      <c r="B12" s="29">
        <v>13.3</v>
      </c>
      <c r="C12" s="29">
        <v>14</v>
      </c>
      <c r="D12" s="30">
        <f t="shared" si="0"/>
        <v>13.65</v>
      </c>
      <c r="E12" s="29">
        <v>10.6</v>
      </c>
      <c r="F12" s="30">
        <f t="shared" si="1"/>
        <v>10.6</v>
      </c>
      <c r="G12" s="31">
        <f t="shared" si="2"/>
        <v>24.25</v>
      </c>
      <c r="H12" s="7"/>
      <c r="I12" s="29">
        <v>8.8</v>
      </c>
      <c r="J12" s="29">
        <v>8.1</v>
      </c>
      <c r="K12" s="30">
        <f t="shared" si="3"/>
        <v>8.45</v>
      </c>
      <c r="L12" s="29">
        <v>11.1</v>
      </c>
      <c r="M12" s="30">
        <f t="shared" si="4"/>
        <v>11.1</v>
      </c>
      <c r="N12" s="31">
        <f t="shared" si="5"/>
        <v>19.549999999999997</v>
      </c>
      <c r="O12" s="7"/>
      <c r="P12" s="32">
        <f t="shared" si="6"/>
        <v>43.8</v>
      </c>
      <c r="Q12" s="33">
        <f t="shared" si="7"/>
        <v>4</v>
      </c>
      <c r="S12" s="5"/>
      <c r="X12" s="2"/>
      <c r="Y12" s="2"/>
      <c r="Z12" s="2"/>
    </row>
    <row r="13" spans="1:26" s="1" customFormat="1" ht="13.5" customHeight="1">
      <c r="A13" s="34" t="s">
        <v>22</v>
      </c>
      <c r="B13" s="35">
        <v>10</v>
      </c>
      <c r="C13" s="35">
        <v>10.5</v>
      </c>
      <c r="D13" s="36">
        <f t="shared" si="0"/>
        <v>10.25</v>
      </c>
      <c r="E13" s="35">
        <v>12.2</v>
      </c>
      <c r="F13" s="36">
        <f t="shared" si="1"/>
        <v>12.2</v>
      </c>
      <c r="G13" s="37">
        <f t="shared" si="2"/>
        <v>22.45</v>
      </c>
      <c r="H13" s="7"/>
      <c r="I13" s="35">
        <v>7.2</v>
      </c>
      <c r="J13" s="35">
        <v>6.5</v>
      </c>
      <c r="K13" s="36">
        <f t="shared" si="3"/>
        <v>6.85</v>
      </c>
      <c r="L13" s="35">
        <v>12.5</v>
      </c>
      <c r="M13" s="36">
        <f t="shared" si="4"/>
        <v>12.5</v>
      </c>
      <c r="N13" s="37">
        <f t="shared" si="5"/>
        <v>19.35</v>
      </c>
      <c r="O13" s="7"/>
      <c r="P13" s="36">
        <f t="shared" si="6"/>
        <v>41.8</v>
      </c>
      <c r="Q13" s="33">
        <f t="shared" si="7"/>
        <v>5</v>
      </c>
      <c r="S13" s="5"/>
      <c r="X13" s="2"/>
      <c r="Y13" s="2"/>
      <c r="Z13" s="2"/>
    </row>
    <row r="14" spans="1:26" s="1" customFormat="1" ht="13.5" customHeight="1">
      <c r="A14" s="28" t="s">
        <v>23</v>
      </c>
      <c r="B14" s="29">
        <v>6.4</v>
      </c>
      <c r="C14" s="29">
        <v>6.7</v>
      </c>
      <c r="D14" s="30">
        <f t="shared" si="0"/>
        <v>6.550000000000001</v>
      </c>
      <c r="E14" s="29">
        <v>13.4</v>
      </c>
      <c r="F14" s="30">
        <f t="shared" si="1"/>
        <v>13.4</v>
      </c>
      <c r="G14" s="31">
        <f t="shared" si="2"/>
        <v>19.950000000000003</v>
      </c>
      <c r="H14" s="7"/>
      <c r="I14" s="29">
        <v>9.8</v>
      </c>
      <c r="J14" s="29">
        <v>9.5</v>
      </c>
      <c r="K14" s="30">
        <f t="shared" si="3"/>
        <v>9.65</v>
      </c>
      <c r="L14" s="29">
        <v>11.6</v>
      </c>
      <c r="M14" s="30">
        <f t="shared" si="4"/>
        <v>11.6</v>
      </c>
      <c r="N14" s="31">
        <f t="shared" si="5"/>
        <v>21.25</v>
      </c>
      <c r="O14" s="7"/>
      <c r="P14" s="32">
        <f t="shared" si="6"/>
        <v>41.2</v>
      </c>
      <c r="Q14" s="33">
        <f t="shared" si="7"/>
        <v>6</v>
      </c>
      <c r="S14" s="5"/>
      <c r="X14" s="2"/>
      <c r="Y14" s="2"/>
      <c r="Z14" s="2"/>
    </row>
    <row r="15" spans="1:26" s="1" customFormat="1" ht="13.5" customHeight="1">
      <c r="A15" s="28" t="s">
        <v>24</v>
      </c>
      <c r="B15" s="29">
        <v>10.8</v>
      </c>
      <c r="C15" s="29">
        <v>11</v>
      </c>
      <c r="D15" s="30">
        <f t="shared" si="0"/>
        <v>10.9</v>
      </c>
      <c r="E15" s="29">
        <v>11.7</v>
      </c>
      <c r="F15" s="30">
        <f t="shared" si="1"/>
        <v>11.7</v>
      </c>
      <c r="G15" s="31">
        <f t="shared" si="2"/>
        <v>22.6</v>
      </c>
      <c r="H15" s="7"/>
      <c r="I15" s="29">
        <v>8.2</v>
      </c>
      <c r="J15" s="29">
        <v>8.1</v>
      </c>
      <c r="K15" s="30">
        <f t="shared" si="3"/>
        <v>8.149999999999999</v>
      </c>
      <c r="L15" s="29">
        <v>8.8</v>
      </c>
      <c r="M15" s="30">
        <f t="shared" si="4"/>
        <v>8.8</v>
      </c>
      <c r="N15" s="31">
        <f t="shared" si="5"/>
        <v>16.95</v>
      </c>
      <c r="O15" s="7"/>
      <c r="P15" s="32">
        <f t="shared" si="6"/>
        <v>39.55</v>
      </c>
      <c r="Q15" s="33">
        <f t="shared" si="7"/>
        <v>7</v>
      </c>
      <c r="S15" s="5"/>
      <c r="X15" s="2"/>
      <c r="Y15" s="2"/>
      <c r="Z15" s="2"/>
    </row>
    <row r="16" spans="1:26" s="1" customFormat="1" ht="13.5" customHeight="1">
      <c r="A16" s="28" t="s">
        <v>25</v>
      </c>
      <c r="B16" s="29">
        <v>10.3</v>
      </c>
      <c r="C16" s="29">
        <v>9.8</v>
      </c>
      <c r="D16" s="30">
        <f t="shared" si="0"/>
        <v>10.05</v>
      </c>
      <c r="E16" s="29">
        <v>10.8</v>
      </c>
      <c r="F16" s="30">
        <f t="shared" si="1"/>
        <v>10.8</v>
      </c>
      <c r="G16" s="31">
        <f t="shared" si="2"/>
        <v>20.85</v>
      </c>
      <c r="H16" s="7"/>
      <c r="I16" s="29">
        <v>7.7</v>
      </c>
      <c r="J16" s="29">
        <v>7</v>
      </c>
      <c r="K16" s="30">
        <f t="shared" si="3"/>
        <v>7.35</v>
      </c>
      <c r="L16" s="29">
        <v>11.3</v>
      </c>
      <c r="M16" s="30">
        <f t="shared" si="4"/>
        <v>11.3</v>
      </c>
      <c r="N16" s="31">
        <f t="shared" si="5"/>
        <v>18.65</v>
      </c>
      <c r="O16" s="7"/>
      <c r="P16" s="32">
        <f t="shared" si="6"/>
        <v>39.5</v>
      </c>
      <c r="Q16" s="33">
        <f t="shared" si="7"/>
        <v>8</v>
      </c>
      <c r="S16" s="5"/>
      <c r="X16" s="2"/>
      <c r="Y16" s="2"/>
      <c r="Z16" s="2"/>
    </row>
    <row r="17" spans="1:26" s="1" customFormat="1" ht="13.5" customHeight="1">
      <c r="A17" s="7"/>
      <c r="B17" s="7"/>
      <c r="C17" s="7"/>
      <c r="D17" s="7"/>
      <c r="E17" s="7"/>
      <c r="F17" s="7"/>
      <c r="G17" s="8"/>
      <c r="H17" s="3"/>
      <c r="I17" s="7"/>
      <c r="J17" s="7"/>
      <c r="K17" s="9"/>
      <c r="L17" s="7"/>
      <c r="M17" s="7"/>
      <c r="N17" s="7"/>
      <c r="O17" s="7"/>
      <c r="P17" s="9"/>
      <c r="Q17" s="7"/>
      <c r="S17" s="5"/>
      <c r="X17" s="2"/>
      <c r="Y17" s="2"/>
      <c r="Z17" s="2"/>
    </row>
    <row r="18" spans="1:28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U18"/>
      <c r="X18"/>
      <c r="Y18"/>
      <c r="AA18"/>
      <c r="AB18"/>
    </row>
    <row r="19" spans="1:26" s="1" customFormat="1" ht="13.5" customHeight="1">
      <c r="A19" s="7"/>
      <c r="B19" s="16" t="s">
        <v>3</v>
      </c>
      <c r="C19" s="11"/>
      <c r="D19" s="11"/>
      <c r="E19" s="11"/>
      <c r="F19" s="11"/>
      <c r="G19" s="14"/>
      <c r="H19" s="15"/>
      <c r="I19" s="17" t="s">
        <v>4</v>
      </c>
      <c r="J19" s="7"/>
      <c r="K19" s="9"/>
      <c r="L19" s="7"/>
      <c r="M19" s="7"/>
      <c r="N19" s="7"/>
      <c r="O19" s="7"/>
      <c r="P19" s="9"/>
      <c r="Q19" s="7"/>
      <c r="S19" s="5"/>
      <c r="X19" s="2"/>
      <c r="Y19" s="2"/>
      <c r="Z19" s="2"/>
    </row>
    <row r="20" spans="1:26" s="1" customFormat="1" ht="13.5" customHeight="1">
      <c r="A20" s="18" t="s">
        <v>26</v>
      </c>
      <c r="B20" s="19" t="s">
        <v>6</v>
      </c>
      <c r="C20" s="19"/>
      <c r="D20" s="19"/>
      <c r="E20" s="19" t="s">
        <v>7</v>
      </c>
      <c r="F20" s="19"/>
      <c r="G20" s="14"/>
      <c r="H20" s="15"/>
      <c r="I20" s="19" t="s">
        <v>6</v>
      </c>
      <c r="J20" s="19"/>
      <c r="K20" s="19"/>
      <c r="L20" s="19" t="s">
        <v>7</v>
      </c>
      <c r="M20" s="19"/>
      <c r="N20" s="14"/>
      <c r="O20" s="7"/>
      <c r="P20" s="20" t="s">
        <v>8</v>
      </c>
      <c r="Q20" s="7"/>
      <c r="S20" s="5"/>
      <c r="X20" s="2"/>
      <c r="Y20" s="2"/>
      <c r="Z20" s="2"/>
    </row>
    <row r="21" spans="1:26" s="1" customFormat="1" ht="13.5" customHeight="1">
      <c r="A21" s="21" t="s">
        <v>9</v>
      </c>
      <c r="B21" s="22" t="s">
        <v>10</v>
      </c>
      <c r="C21" s="23" t="s">
        <v>11</v>
      </c>
      <c r="D21" s="24" t="s">
        <v>12</v>
      </c>
      <c r="E21" s="21" t="s">
        <v>13</v>
      </c>
      <c r="F21" s="24" t="s">
        <v>12</v>
      </c>
      <c r="G21" s="25" t="s">
        <v>14</v>
      </c>
      <c r="H21" s="7"/>
      <c r="I21" s="22" t="s">
        <v>10</v>
      </c>
      <c r="J21" s="23" t="s">
        <v>11</v>
      </c>
      <c r="K21" s="24" t="s">
        <v>12</v>
      </c>
      <c r="L21" s="21" t="s">
        <v>13</v>
      </c>
      <c r="M21" s="24" t="s">
        <v>12</v>
      </c>
      <c r="N21" s="25" t="s">
        <v>15</v>
      </c>
      <c r="O21" s="7"/>
      <c r="P21" s="26" t="s">
        <v>16</v>
      </c>
      <c r="Q21" s="27" t="s">
        <v>17</v>
      </c>
      <c r="S21" s="5"/>
      <c r="X21" s="2"/>
      <c r="Y21" s="2"/>
      <c r="Z21" s="2"/>
    </row>
    <row r="22" spans="1:26" s="1" customFormat="1" ht="13.5" customHeight="1">
      <c r="A22" s="28" t="s">
        <v>23</v>
      </c>
      <c r="B22" s="29">
        <v>10.8</v>
      </c>
      <c r="C22" s="29">
        <v>10.4</v>
      </c>
      <c r="D22" s="30">
        <f>AVERAGE(B22:C22)</f>
        <v>10.600000000000001</v>
      </c>
      <c r="E22" s="29">
        <v>18.5</v>
      </c>
      <c r="F22" s="30">
        <f>(E22)</f>
        <v>18.5</v>
      </c>
      <c r="G22" s="31">
        <f>SUM(D22+F22)</f>
        <v>29.1</v>
      </c>
      <c r="H22" s="7"/>
      <c r="I22" s="29">
        <v>6.6</v>
      </c>
      <c r="J22" s="29">
        <v>7.3</v>
      </c>
      <c r="K22" s="30">
        <f aca="true" t="shared" si="8" ref="K22:K24">AVERAGE(I22:J22)</f>
        <v>6.949999999999999</v>
      </c>
      <c r="L22" s="29">
        <v>15.4</v>
      </c>
      <c r="M22" s="30">
        <f aca="true" t="shared" si="9" ref="M22:M24">(L22)</f>
        <v>15.4</v>
      </c>
      <c r="N22" s="31">
        <f aca="true" t="shared" si="10" ref="N22:N24">SUM(K22+M22)</f>
        <v>22.35</v>
      </c>
      <c r="O22" s="7"/>
      <c r="P22" s="32">
        <f aca="true" t="shared" si="11" ref="P22:P24">SUM(G22,N22)</f>
        <v>51.45</v>
      </c>
      <c r="Q22" s="33">
        <f aca="true" t="shared" si="12" ref="Q22:Q24">RANK(P22,P$22:P$24)</f>
        <v>1</v>
      </c>
      <c r="S22" s="5"/>
      <c r="X22" s="2"/>
      <c r="Y22" s="2"/>
      <c r="Z22" s="2"/>
    </row>
    <row r="23" spans="1:26" s="1" customFormat="1" ht="13.5" customHeight="1">
      <c r="A23" s="28" t="s">
        <v>27</v>
      </c>
      <c r="B23" s="29">
        <v>10.9</v>
      </c>
      <c r="C23" s="29">
        <v>11.1</v>
      </c>
      <c r="D23" s="30">
        <v>11</v>
      </c>
      <c r="E23" s="29">
        <v>15.2</v>
      </c>
      <c r="F23" s="30">
        <v>15.2</v>
      </c>
      <c r="G23" s="31">
        <v>26.2</v>
      </c>
      <c r="H23" s="7"/>
      <c r="I23" s="29">
        <v>6.1</v>
      </c>
      <c r="J23" s="29">
        <v>7.3</v>
      </c>
      <c r="K23" s="30">
        <f t="shared" si="8"/>
        <v>6.699999999999999</v>
      </c>
      <c r="L23" s="29">
        <v>11.6</v>
      </c>
      <c r="M23" s="30">
        <f t="shared" si="9"/>
        <v>11.6</v>
      </c>
      <c r="N23" s="31">
        <f t="shared" si="10"/>
        <v>18.299999999999997</v>
      </c>
      <c r="O23" s="7"/>
      <c r="P23" s="32">
        <f t="shared" si="11"/>
        <v>44.5</v>
      </c>
      <c r="Q23" s="33">
        <f t="shared" si="12"/>
        <v>2</v>
      </c>
      <c r="S23" s="5"/>
      <c r="X23" s="2"/>
      <c r="Y23" s="2"/>
      <c r="Z23" s="2"/>
    </row>
    <row r="24" spans="1:26" s="1" customFormat="1" ht="13.5" customHeight="1">
      <c r="A24" s="38" t="s">
        <v>28</v>
      </c>
      <c r="B24" s="29">
        <v>0</v>
      </c>
      <c r="C24" s="29">
        <v>0</v>
      </c>
      <c r="D24" s="30">
        <f>AVERAGE(B24:C24)</f>
        <v>0</v>
      </c>
      <c r="E24" s="29">
        <v>0</v>
      </c>
      <c r="F24" s="30">
        <f>(E24)</f>
        <v>0</v>
      </c>
      <c r="G24" s="31">
        <f>SUM(D24+F24)</f>
        <v>0</v>
      </c>
      <c r="H24" s="7"/>
      <c r="I24" s="29">
        <v>0</v>
      </c>
      <c r="J24" s="29">
        <v>0</v>
      </c>
      <c r="K24" s="30">
        <f t="shared" si="8"/>
        <v>0</v>
      </c>
      <c r="L24" s="29">
        <v>0</v>
      </c>
      <c r="M24" s="30">
        <f t="shared" si="9"/>
        <v>0</v>
      </c>
      <c r="N24" s="31">
        <f t="shared" si="10"/>
        <v>0</v>
      </c>
      <c r="O24" s="7"/>
      <c r="P24" s="32">
        <f t="shared" si="11"/>
        <v>0</v>
      </c>
      <c r="Q24" s="33">
        <f t="shared" si="12"/>
        <v>3</v>
      </c>
      <c r="S24" s="5"/>
      <c r="X24" s="2"/>
      <c r="Y24" s="2"/>
      <c r="Z24" s="2"/>
    </row>
    <row r="28" ht="13.5"/>
    <row r="29" ht="13.5"/>
    <row r="33" ht="13.5"/>
    <row r="34" ht="13.5"/>
    <row r="211" ht="13.5"/>
  </sheetData>
  <sheetProtection selectLockedCells="1" selectUnlockedCells="1"/>
  <mergeCells count="8">
    <mergeCell ref="B7:D7"/>
    <mergeCell ref="E7:F7"/>
    <mergeCell ref="I7:K7"/>
    <mergeCell ref="L7:M7"/>
    <mergeCell ref="B20:D20"/>
    <mergeCell ref="E20:F20"/>
    <mergeCell ref="I20:K20"/>
    <mergeCell ref="L20:M20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workbookViewId="0" topLeftCell="A1">
      <selection activeCell="A1" sqref="A1"/>
    </sheetView>
  </sheetViews>
  <sheetFormatPr defaultColWidth="9.140625" defaultRowHeight="15"/>
  <cols>
    <col min="1" max="1" width="21.421875" style="1" customWidth="1"/>
    <col min="2" max="2" width="6.57421875" style="1" customWidth="1"/>
    <col min="3" max="3" width="6.421875" style="1" customWidth="1"/>
    <col min="4" max="4" width="6.8515625" style="1" customWidth="1"/>
    <col min="5" max="5" width="7.00390625" style="1" customWidth="1"/>
    <col min="6" max="6" width="6.8515625" style="1" customWidth="1"/>
    <col min="7" max="7" width="8.8515625" style="1" customWidth="1"/>
    <col min="8" max="8" width="2.28125" style="1" customWidth="1"/>
    <col min="9" max="9" width="6.8515625" style="2" customWidth="1"/>
    <col min="10" max="10" width="6.421875" style="3" customWidth="1"/>
    <col min="11" max="11" width="6.8515625" style="1" customWidth="1"/>
    <col min="12" max="12" width="7.00390625" style="1" customWidth="1"/>
    <col min="13" max="13" width="6.8515625" style="4" customWidth="1"/>
    <col min="14" max="14" width="8.57421875" style="1" customWidth="1"/>
    <col min="15" max="15" width="2.28125" style="1" customWidth="1"/>
    <col min="16" max="16" width="6.140625" style="1" customWidth="1"/>
    <col min="17" max="17" width="5.7109375" style="1" customWidth="1"/>
    <col min="18" max="18" width="4.140625" style="4" customWidth="1"/>
    <col min="19" max="19" width="8.421875" style="1" customWidth="1"/>
    <col min="20" max="20" width="7.00390625" style="1" customWidth="1"/>
    <col min="21" max="21" width="9.140625" style="5" customWidth="1"/>
    <col min="22" max="23" width="9.140625" style="1" customWidth="1"/>
    <col min="24" max="24" width="15.00390625" style="1" customWidth="1"/>
    <col min="25" max="25" width="22.8515625" style="1" customWidth="1"/>
    <col min="26" max="28" width="9.140625" style="2" customWidth="1"/>
    <col min="29" max="16384" width="9.140625" style="1" customWidth="1"/>
  </cols>
  <sheetData>
    <row r="1" spans="1:256" ht="19.5" customHeight="1">
      <c r="A1" s="6" t="s">
        <v>0</v>
      </c>
      <c r="B1" s="7"/>
      <c r="C1" s="7"/>
      <c r="D1" s="7"/>
      <c r="E1" s="7"/>
      <c r="F1" s="7"/>
      <c r="G1" s="8"/>
      <c r="H1" s="3"/>
      <c r="I1" s="7"/>
      <c r="J1" s="7"/>
      <c r="K1" s="9"/>
      <c r="L1" s="7"/>
      <c r="M1" s="7"/>
      <c r="N1" s="7"/>
      <c r="O1" s="7"/>
      <c r="P1" s="9"/>
      <c r="Q1" s="7"/>
      <c r="R1" s="1"/>
      <c r="S1" s="5"/>
      <c r="T1"/>
      <c r="U1" s="1"/>
      <c r="V1"/>
      <c r="W1"/>
      <c r="X1" s="2"/>
      <c r="Y1" s="2"/>
      <c r="Z1"/>
      <c r="AA1" s="1"/>
      <c r="AB1" s="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 s="10" t="s">
        <v>1</v>
      </c>
      <c r="B2" s="11"/>
      <c r="C2" s="11"/>
      <c r="D2" s="11"/>
      <c r="E2" s="11"/>
      <c r="F2" s="11"/>
      <c r="G2" s="11"/>
      <c r="H2" s="7"/>
      <c r="I2" s="7"/>
      <c r="J2" s="12"/>
      <c r="K2" s="7"/>
      <c r="L2" s="7"/>
      <c r="M2" s="7"/>
      <c r="N2" s="7"/>
      <c r="O2" s="7"/>
      <c r="P2" s="7"/>
      <c r="Q2" s="7"/>
      <c r="R2" s="1"/>
      <c r="S2"/>
      <c r="T2"/>
      <c r="U2" s="1"/>
      <c r="V2"/>
      <c r="W2"/>
      <c r="X2"/>
      <c r="Y2"/>
      <c r="Z2" s="1"/>
      <c r="AA2" s="1"/>
      <c r="AB2" s="1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11"/>
      <c r="B3" s="11"/>
      <c r="C3" s="11"/>
      <c r="D3" s="11"/>
      <c r="E3" s="11"/>
      <c r="F3" s="11"/>
      <c r="G3" s="11"/>
      <c r="H3" s="11"/>
      <c r="I3" s="7"/>
      <c r="J3" s="7"/>
      <c r="K3" s="7"/>
      <c r="L3" s="7"/>
      <c r="M3" s="7"/>
      <c r="N3" s="7"/>
      <c r="O3" s="7"/>
      <c r="P3" s="7"/>
      <c r="Q3" s="7"/>
      <c r="R3" s="1"/>
      <c r="S3"/>
      <c r="T3"/>
      <c r="U3" s="1"/>
      <c r="V3"/>
      <c r="W3"/>
      <c r="X3"/>
      <c r="Y3"/>
      <c r="Z3" s="1"/>
      <c r="AA3" s="1"/>
      <c r="AB3" s="1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8" s="7" customFormat="1" ht="19.5" customHeight="1">
      <c r="A4" s="13" t="s">
        <v>29</v>
      </c>
      <c r="B4" s="11"/>
      <c r="C4" s="11"/>
      <c r="D4" s="11"/>
      <c r="E4" s="11"/>
      <c r="F4" s="11"/>
      <c r="G4" s="11"/>
      <c r="H4" s="11"/>
    </row>
    <row r="5" spans="1:26" s="1" customFormat="1" ht="19.5" customHeight="1">
      <c r="A5" s="11"/>
      <c r="B5" s="11"/>
      <c r="C5" s="11"/>
      <c r="D5" s="11"/>
      <c r="E5" s="11"/>
      <c r="F5" s="11"/>
      <c r="G5" s="14"/>
      <c r="H5" s="15"/>
      <c r="I5" s="7"/>
      <c r="J5" s="7"/>
      <c r="K5" s="9"/>
      <c r="L5" s="7"/>
      <c r="M5" s="7"/>
      <c r="N5" s="7"/>
      <c r="O5" s="7"/>
      <c r="P5" s="9"/>
      <c r="Q5" s="7"/>
      <c r="S5" s="5"/>
      <c r="X5" s="2"/>
      <c r="Y5" s="2"/>
      <c r="Z5" s="2"/>
    </row>
    <row r="6" spans="1:26" s="1" customFormat="1" ht="13.5" customHeight="1">
      <c r="A6" s="7"/>
      <c r="B6" s="16" t="s">
        <v>3</v>
      </c>
      <c r="C6" s="11"/>
      <c r="D6" s="11"/>
      <c r="E6" s="11"/>
      <c r="F6" s="11"/>
      <c r="G6" s="14"/>
      <c r="H6" s="15"/>
      <c r="I6" s="17" t="s">
        <v>4</v>
      </c>
      <c r="J6" s="7"/>
      <c r="K6" s="9"/>
      <c r="L6" s="7"/>
      <c r="M6" s="7"/>
      <c r="N6" s="7"/>
      <c r="O6" s="7"/>
      <c r="P6" s="9"/>
      <c r="Q6" s="7"/>
      <c r="S6" s="5"/>
      <c r="X6" s="2"/>
      <c r="Y6" s="2"/>
      <c r="Z6" s="2"/>
    </row>
    <row r="7" spans="1:26" s="1" customFormat="1" ht="13.5" customHeight="1">
      <c r="A7" s="18" t="s">
        <v>30</v>
      </c>
      <c r="B7" s="19" t="s">
        <v>6</v>
      </c>
      <c r="C7" s="19"/>
      <c r="D7" s="19"/>
      <c r="E7" s="19" t="s">
        <v>7</v>
      </c>
      <c r="F7" s="19"/>
      <c r="G7" s="14"/>
      <c r="H7" s="15"/>
      <c r="I7" s="19" t="s">
        <v>6</v>
      </c>
      <c r="J7" s="19"/>
      <c r="K7" s="19"/>
      <c r="L7" s="19" t="s">
        <v>7</v>
      </c>
      <c r="M7" s="19"/>
      <c r="N7" s="14"/>
      <c r="O7" s="7"/>
      <c r="P7" s="20" t="s">
        <v>8</v>
      </c>
      <c r="Q7" s="7"/>
      <c r="S7" s="5"/>
      <c r="X7" s="2"/>
      <c r="Y7" s="2"/>
      <c r="Z7" s="2"/>
    </row>
    <row r="8" spans="1:26" s="1" customFormat="1" ht="13.5" customHeight="1">
      <c r="A8" s="21" t="s">
        <v>9</v>
      </c>
      <c r="B8" s="22" t="s">
        <v>10</v>
      </c>
      <c r="C8" s="23" t="s">
        <v>11</v>
      </c>
      <c r="D8" s="24" t="s">
        <v>12</v>
      </c>
      <c r="E8" s="21" t="s">
        <v>13</v>
      </c>
      <c r="F8" s="24" t="s">
        <v>12</v>
      </c>
      <c r="G8" s="25" t="s">
        <v>14</v>
      </c>
      <c r="H8" s="7"/>
      <c r="I8" s="22" t="s">
        <v>10</v>
      </c>
      <c r="J8" s="23" t="s">
        <v>11</v>
      </c>
      <c r="K8" s="24" t="s">
        <v>12</v>
      </c>
      <c r="L8" s="21" t="s">
        <v>13</v>
      </c>
      <c r="M8" s="24" t="s">
        <v>12</v>
      </c>
      <c r="N8" s="25" t="s">
        <v>15</v>
      </c>
      <c r="O8" s="7"/>
      <c r="P8" s="26" t="s">
        <v>16</v>
      </c>
      <c r="Q8" s="27" t="s">
        <v>17</v>
      </c>
      <c r="S8" s="5"/>
      <c r="X8" s="2"/>
      <c r="Y8" s="2"/>
      <c r="Z8" s="2"/>
    </row>
    <row r="9" spans="1:26" s="1" customFormat="1" ht="13.5" customHeight="1">
      <c r="A9" s="28" t="s">
        <v>31</v>
      </c>
      <c r="B9" s="29">
        <v>14.7</v>
      </c>
      <c r="C9" s="29">
        <v>14.2</v>
      </c>
      <c r="D9" s="30">
        <f aca="true" t="shared" si="0" ref="D9:D20">AVERAGE(B9:C9)</f>
        <v>14.45</v>
      </c>
      <c r="E9" s="29">
        <v>10.6</v>
      </c>
      <c r="F9" s="30">
        <f aca="true" t="shared" si="1" ref="F9:F20">(E9)</f>
        <v>10.6</v>
      </c>
      <c r="G9" s="31">
        <f aca="true" t="shared" si="2" ref="G9:G20">SUM(D9+F9)</f>
        <v>25.049999999999997</v>
      </c>
      <c r="H9" s="7"/>
      <c r="I9" s="29">
        <v>11.1</v>
      </c>
      <c r="J9" s="29">
        <v>10.7</v>
      </c>
      <c r="K9" s="30">
        <f aca="true" t="shared" si="3" ref="K9:K20">AVERAGE(I9:J9)</f>
        <v>10.899999999999999</v>
      </c>
      <c r="L9" s="29">
        <v>10.2</v>
      </c>
      <c r="M9" s="30">
        <f aca="true" t="shared" si="4" ref="M9:M20">(L9)</f>
        <v>10.2</v>
      </c>
      <c r="N9" s="31">
        <f aca="true" t="shared" si="5" ref="N9:N20">SUM(K9+M9)</f>
        <v>21.099999999999998</v>
      </c>
      <c r="O9" s="7"/>
      <c r="P9" s="32">
        <f aca="true" t="shared" si="6" ref="P9:P20">SUM(G9,N9)</f>
        <v>46.14999999999999</v>
      </c>
      <c r="Q9" s="33">
        <f aca="true" t="shared" si="7" ref="Q9:Q20">RANK(P9,P$9:P$20)</f>
        <v>1</v>
      </c>
      <c r="S9" s="5"/>
      <c r="X9" s="2"/>
      <c r="Y9" s="2"/>
      <c r="Z9" s="2"/>
    </row>
    <row r="10" spans="1:26" s="1" customFormat="1" ht="13.5" customHeight="1">
      <c r="A10" s="28" t="s">
        <v>32</v>
      </c>
      <c r="B10" s="29">
        <v>13.4</v>
      </c>
      <c r="C10" s="29">
        <v>14.1</v>
      </c>
      <c r="D10" s="30">
        <f t="shared" si="0"/>
        <v>13.75</v>
      </c>
      <c r="E10" s="29">
        <v>10.5</v>
      </c>
      <c r="F10" s="30">
        <f t="shared" si="1"/>
        <v>10.5</v>
      </c>
      <c r="G10" s="31">
        <f t="shared" si="2"/>
        <v>24.25</v>
      </c>
      <c r="H10" s="7"/>
      <c r="I10" s="29">
        <v>10.5</v>
      </c>
      <c r="J10" s="29">
        <v>9.5</v>
      </c>
      <c r="K10" s="30">
        <f t="shared" si="3"/>
        <v>10</v>
      </c>
      <c r="L10" s="29">
        <v>11.3</v>
      </c>
      <c r="M10" s="30">
        <f t="shared" si="4"/>
        <v>11.3</v>
      </c>
      <c r="N10" s="31">
        <f t="shared" si="5"/>
        <v>21.3</v>
      </c>
      <c r="O10" s="7"/>
      <c r="P10" s="32">
        <f t="shared" si="6"/>
        <v>45.55</v>
      </c>
      <c r="Q10" s="33">
        <f t="shared" si="7"/>
        <v>2</v>
      </c>
      <c r="S10" s="5"/>
      <c r="X10" s="2"/>
      <c r="Y10" s="2"/>
      <c r="Z10" s="2"/>
    </row>
    <row r="11" spans="1:26" s="1" customFormat="1" ht="13.5" customHeight="1">
      <c r="A11" s="28" t="s">
        <v>33</v>
      </c>
      <c r="B11" s="29">
        <v>13.9</v>
      </c>
      <c r="C11" s="29">
        <v>13.7</v>
      </c>
      <c r="D11" s="30">
        <f t="shared" si="0"/>
        <v>13.8</v>
      </c>
      <c r="E11" s="29">
        <v>10.3</v>
      </c>
      <c r="F11" s="30">
        <f t="shared" si="1"/>
        <v>10.3</v>
      </c>
      <c r="G11" s="31">
        <f t="shared" si="2"/>
        <v>24.1</v>
      </c>
      <c r="H11" s="7"/>
      <c r="I11" s="29">
        <v>9</v>
      </c>
      <c r="J11" s="29">
        <v>9.3</v>
      </c>
      <c r="K11" s="30">
        <f t="shared" si="3"/>
        <v>9.15</v>
      </c>
      <c r="L11" s="29">
        <v>10.1</v>
      </c>
      <c r="M11" s="30">
        <f t="shared" si="4"/>
        <v>10.1</v>
      </c>
      <c r="N11" s="31">
        <f t="shared" si="5"/>
        <v>19.25</v>
      </c>
      <c r="O11" s="7"/>
      <c r="P11" s="32">
        <f t="shared" si="6"/>
        <v>43.35</v>
      </c>
      <c r="Q11" s="33">
        <f t="shared" si="7"/>
        <v>3</v>
      </c>
      <c r="S11" s="5"/>
      <c r="X11" s="2"/>
      <c r="Y11" s="2"/>
      <c r="Z11" s="2"/>
    </row>
    <row r="12" spans="1:26" s="1" customFormat="1" ht="13.5" customHeight="1">
      <c r="A12" s="28" t="s">
        <v>34</v>
      </c>
      <c r="B12" s="29">
        <v>12.5</v>
      </c>
      <c r="C12" s="29">
        <v>12</v>
      </c>
      <c r="D12" s="30">
        <f t="shared" si="0"/>
        <v>12.25</v>
      </c>
      <c r="E12" s="29">
        <v>10.1</v>
      </c>
      <c r="F12" s="30">
        <f t="shared" si="1"/>
        <v>10.1</v>
      </c>
      <c r="G12" s="31">
        <f t="shared" si="2"/>
        <v>22.35</v>
      </c>
      <c r="H12" s="7"/>
      <c r="I12" s="29">
        <v>9.1</v>
      </c>
      <c r="J12" s="29">
        <v>10.1</v>
      </c>
      <c r="K12" s="30">
        <f t="shared" si="3"/>
        <v>9.6</v>
      </c>
      <c r="L12" s="29">
        <v>10</v>
      </c>
      <c r="M12" s="30">
        <f t="shared" si="4"/>
        <v>10</v>
      </c>
      <c r="N12" s="31">
        <f t="shared" si="5"/>
        <v>19.6</v>
      </c>
      <c r="O12" s="7"/>
      <c r="P12" s="32">
        <f t="shared" si="6"/>
        <v>41.95</v>
      </c>
      <c r="Q12" s="33">
        <f t="shared" si="7"/>
        <v>4</v>
      </c>
      <c r="S12" s="5"/>
      <c r="X12" s="2"/>
      <c r="Y12" s="2"/>
      <c r="Z12" s="2"/>
    </row>
    <row r="13" spans="1:26" s="1" customFormat="1" ht="13.5" customHeight="1">
      <c r="A13" s="28" t="s">
        <v>35</v>
      </c>
      <c r="B13" s="29">
        <v>11.5</v>
      </c>
      <c r="C13" s="29">
        <v>11.1</v>
      </c>
      <c r="D13" s="30">
        <f t="shared" si="0"/>
        <v>11.3</v>
      </c>
      <c r="E13" s="29">
        <v>10.7</v>
      </c>
      <c r="F13" s="30">
        <f t="shared" si="1"/>
        <v>10.7</v>
      </c>
      <c r="G13" s="31">
        <f t="shared" si="2"/>
        <v>22</v>
      </c>
      <c r="H13" s="7"/>
      <c r="I13" s="29">
        <v>8.2</v>
      </c>
      <c r="J13" s="29">
        <v>8.6</v>
      </c>
      <c r="K13" s="30">
        <f t="shared" si="3"/>
        <v>8.399999999999999</v>
      </c>
      <c r="L13" s="29">
        <v>11.3</v>
      </c>
      <c r="M13" s="30">
        <f t="shared" si="4"/>
        <v>11.3</v>
      </c>
      <c r="N13" s="31">
        <f t="shared" si="5"/>
        <v>19.7</v>
      </c>
      <c r="O13" s="7"/>
      <c r="P13" s="32">
        <f t="shared" si="6"/>
        <v>41.7</v>
      </c>
      <c r="Q13" s="33">
        <f t="shared" si="7"/>
        <v>5</v>
      </c>
      <c r="S13" s="5"/>
      <c r="X13" s="2"/>
      <c r="Y13" s="2"/>
      <c r="Z13" s="2"/>
    </row>
    <row r="14" spans="1:26" s="1" customFormat="1" ht="13.5" customHeight="1">
      <c r="A14" s="28" t="s">
        <v>36</v>
      </c>
      <c r="B14" s="29">
        <v>12.2</v>
      </c>
      <c r="C14" s="29">
        <v>11.7</v>
      </c>
      <c r="D14" s="30">
        <f t="shared" si="0"/>
        <v>11.95</v>
      </c>
      <c r="E14" s="29">
        <v>11.2</v>
      </c>
      <c r="F14" s="30">
        <f t="shared" si="1"/>
        <v>11.2</v>
      </c>
      <c r="G14" s="31">
        <f t="shared" si="2"/>
        <v>23.15</v>
      </c>
      <c r="H14" s="7"/>
      <c r="I14" s="29">
        <v>6.7</v>
      </c>
      <c r="J14" s="29">
        <v>6.2</v>
      </c>
      <c r="K14" s="30">
        <f t="shared" si="3"/>
        <v>6.45</v>
      </c>
      <c r="L14" s="29">
        <v>10.9</v>
      </c>
      <c r="M14" s="30">
        <f t="shared" si="4"/>
        <v>10.9</v>
      </c>
      <c r="N14" s="31">
        <f t="shared" si="5"/>
        <v>17.35</v>
      </c>
      <c r="O14" s="7"/>
      <c r="P14" s="32">
        <f t="shared" si="6"/>
        <v>40.5</v>
      </c>
      <c r="Q14" s="33">
        <f t="shared" si="7"/>
        <v>6</v>
      </c>
      <c r="S14" s="5"/>
      <c r="X14" s="2"/>
      <c r="Y14" s="2"/>
      <c r="Z14" s="2"/>
    </row>
    <row r="15" spans="1:26" s="1" customFormat="1" ht="13.5" customHeight="1">
      <c r="A15" s="28" t="s">
        <v>24</v>
      </c>
      <c r="B15" s="29">
        <v>12.8</v>
      </c>
      <c r="C15" s="29">
        <v>12.2</v>
      </c>
      <c r="D15" s="30">
        <f t="shared" si="0"/>
        <v>12.5</v>
      </c>
      <c r="E15" s="29">
        <v>10.3</v>
      </c>
      <c r="F15" s="30">
        <f t="shared" si="1"/>
        <v>10.3</v>
      </c>
      <c r="G15" s="31">
        <f t="shared" si="2"/>
        <v>22.8</v>
      </c>
      <c r="H15" s="7"/>
      <c r="I15" s="29">
        <v>7.4</v>
      </c>
      <c r="J15" s="29">
        <v>7.7</v>
      </c>
      <c r="K15" s="30">
        <f t="shared" si="3"/>
        <v>7.550000000000001</v>
      </c>
      <c r="L15" s="29">
        <v>10</v>
      </c>
      <c r="M15" s="30">
        <f t="shared" si="4"/>
        <v>10</v>
      </c>
      <c r="N15" s="31">
        <f t="shared" si="5"/>
        <v>17.55</v>
      </c>
      <c r="O15" s="7"/>
      <c r="P15" s="32">
        <f t="shared" si="6"/>
        <v>40.35</v>
      </c>
      <c r="Q15" s="33">
        <f t="shared" si="7"/>
        <v>7</v>
      </c>
      <c r="S15" s="5"/>
      <c r="X15" s="2"/>
      <c r="Y15" s="2"/>
      <c r="Z15" s="2"/>
    </row>
    <row r="16" spans="1:26" s="1" customFormat="1" ht="13.5" customHeight="1">
      <c r="A16" s="28" t="s">
        <v>37</v>
      </c>
      <c r="B16" s="29">
        <v>12.4</v>
      </c>
      <c r="C16" s="29">
        <v>11.7</v>
      </c>
      <c r="D16" s="30">
        <f t="shared" si="0"/>
        <v>12.05</v>
      </c>
      <c r="E16" s="29">
        <v>10.6</v>
      </c>
      <c r="F16" s="30">
        <f t="shared" si="1"/>
        <v>10.6</v>
      </c>
      <c r="G16" s="31">
        <f t="shared" si="2"/>
        <v>22.65</v>
      </c>
      <c r="H16" s="7"/>
      <c r="I16" s="29">
        <v>7.2</v>
      </c>
      <c r="J16" s="29">
        <v>7.3</v>
      </c>
      <c r="K16" s="30">
        <f t="shared" si="3"/>
        <v>7.25</v>
      </c>
      <c r="L16" s="29">
        <v>10.1</v>
      </c>
      <c r="M16" s="30">
        <f t="shared" si="4"/>
        <v>10.1</v>
      </c>
      <c r="N16" s="31">
        <f t="shared" si="5"/>
        <v>17.35</v>
      </c>
      <c r="O16" s="7"/>
      <c r="P16" s="32">
        <f t="shared" si="6"/>
        <v>40</v>
      </c>
      <c r="Q16" s="33">
        <f t="shared" si="7"/>
        <v>8</v>
      </c>
      <c r="S16" s="5"/>
      <c r="X16" s="2"/>
      <c r="Y16" s="2"/>
      <c r="Z16" s="2"/>
    </row>
    <row r="17" spans="1:26" s="1" customFormat="1" ht="13.5" customHeight="1">
      <c r="A17" s="28" t="s">
        <v>38</v>
      </c>
      <c r="B17" s="29">
        <v>12</v>
      </c>
      <c r="C17" s="29">
        <v>12.2</v>
      </c>
      <c r="D17" s="30">
        <f t="shared" si="0"/>
        <v>12.1</v>
      </c>
      <c r="E17" s="29">
        <v>9.9</v>
      </c>
      <c r="F17" s="30">
        <f t="shared" si="1"/>
        <v>9.9</v>
      </c>
      <c r="G17" s="31">
        <f t="shared" si="2"/>
        <v>22</v>
      </c>
      <c r="H17" s="7"/>
      <c r="I17" s="29">
        <v>6.3</v>
      </c>
      <c r="J17" s="29">
        <v>6.3</v>
      </c>
      <c r="K17" s="30">
        <f t="shared" si="3"/>
        <v>6.3</v>
      </c>
      <c r="L17" s="29">
        <v>11.3</v>
      </c>
      <c r="M17" s="30">
        <f t="shared" si="4"/>
        <v>11.3</v>
      </c>
      <c r="N17" s="31">
        <f t="shared" si="5"/>
        <v>17.6</v>
      </c>
      <c r="O17" s="7"/>
      <c r="P17" s="32">
        <f t="shared" si="6"/>
        <v>39.6</v>
      </c>
      <c r="Q17" s="33">
        <f t="shared" si="7"/>
        <v>9</v>
      </c>
      <c r="S17" s="5"/>
      <c r="X17" s="2"/>
      <c r="Y17" s="2"/>
      <c r="Z17" s="2"/>
    </row>
    <row r="18" spans="1:26" s="1" customFormat="1" ht="13.5" customHeight="1">
      <c r="A18" s="28" t="s">
        <v>39</v>
      </c>
      <c r="B18" s="29">
        <v>11.2</v>
      </c>
      <c r="C18" s="29">
        <v>11.8</v>
      </c>
      <c r="D18" s="30">
        <f t="shared" si="0"/>
        <v>11.5</v>
      </c>
      <c r="E18" s="29">
        <v>10.2</v>
      </c>
      <c r="F18" s="30">
        <f t="shared" si="1"/>
        <v>10.2</v>
      </c>
      <c r="G18" s="31">
        <f t="shared" si="2"/>
        <v>21.7</v>
      </c>
      <c r="H18" s="7"/>
      <c r="I18" s="29">
        <v>5</v>
      </c>
      <c r="J18" s="29">
        <v>5.9</v>
      </c>
      <c r="K18" s="30">
        <f t="shared" si="3"/>
        <v>5.45</v>
      </c>
      <c r="L18" s="29">
        <v>11</v>
      </c>
      <c r="M18" s="30">
        <f t="shared" si="4"/>
        <v>11</v>
      </c>
      <c r="N18" s="31">
        <f t="shared" si="5"/>
        <v>16.45</v>
      </c>
      <c r="O18" s="7"/>
      <c r="P18" s="32">
        <f t="shared" si="6"/>
        <v>38.15</v>
      </c>
      <c r="Q18" s="33">
        <f t="shared" si="7"/>
        <v>10</v>
      </c>
      <c r="S18" s="5"/>
      <c r="X18" s="2"/>
      <c r="Y18" s="2"/>
      <c r="Z18" s="2"/>
    </row>
    <row r="19" spans="1:26" s="1" customFormat="1" ht="13.5" customHeight="1">
      <c r="A19" s="28" t="s">
        <v>40</v>
      </c>
      <c r="B19" s="29">
        <v>11.4</v>
      </c>
      <c r="C19" s="29">
        <v>10.9</v>
      </c>
      <c r="D19" s="30">
        <f t="shared" si="0"/>
        <v>11.15</v>
      </c>
      <c r="E19" s="29">
        <v>9.8</v>
      </c>
      <c r="F19" s="30">
        <f t="shared" si="1"/>
        <v>9.8</v>
      </c>
      <c r="G19" s="31">
        <f t="shared" si="2"/>
        <v>20.950000000000003</v>
      </c>
      <c r="H19" s="7"/>
      <c r="I19" s="29">
        <v>6.4</v>
      </c>
      <c r="J19" s="29">
        <v>6.6</v>
      </c>
      <c r="K19" s="30">
        <f t="shared" si="3"/>
        <v>6.5</v>
      </c>
      <c r="L19" s="29">
        <v>8.9</v>
      </c>
      <c r="M19" s="30">
        <f t="shared" si="4"/>
        <v>8.9</v>
      </c>
      <c r="N19" s="31">
        <f t="shared" si="5"/>
        <v>15.4</v>
      </c>
      <c r="O19" s="7"/>
      <c r="P19" s="32">
        <f t="shared" si="6"/>
        <v>36.35</v>
      </c>
      <c r="Q19" s="33">
        <f t="shared" si="7"/>
        <v>11</v>
      </c>
      <c r="S19" s="5"/>
      <c r="X19" s="2"/>
      <c r="Y19" s="2"/>
      <c r="Z19" s="2"/>
    </row>
    <row r="20" spans="1:26" s="1" customFormat="1" ht="13.5" customHeight="1">
      <c r="A20" s="28" t="s">
        <v>41</v>
      </c>
      <c r="B20" s="29">
        <v>0</v>
      </c>
      <c r="C20" s="29">
        <v>0</v>
      </c>
      <c r="D20" s="30">
        <f t="shared" si="0"/>
        <v>0</v>
      </c>
      <c r="E20" s="29">
        <v>0</v>
      </c>
      <c r="F20" s="30">
        <f t="shared" si="1"/>
        <v>0</v>
      </c>
      <c r="G20" s="31">
        <f t="shared" si="2"/>
        <v>0</v>
      </c>
      <c r="H20" s="7"/>
      <c r="I20" s="29">
        <v>0</v>
      </c>
      <c r="J20" s="29">
        <v>0</v>
      </c>
      <c r="K20" s="30">
        <f t="shared" si="3"/>
        <v>0</v>
      </c>
      <c r="L20" s="29">
        <v>0</v>
      </c>
      <c r="M20" s="30">
        <f t="shared" si="4"/>
        <v>0</v>
      </c>
      <c r="N20" s="31">
        <f t="shared" si="5"/>
        <v>0</v>
      </c>
      <c r="O20" s="7"/>
      <c r="P20" s="32">
        <f t="shared" si="6"/>
        <v>0</v>
      </c>
      <c r="Q20" s="33">
        <f t="shared" si="7"/>
        <v>12</v>
      </c>
      <c r="S20" s="5"/>
      <c r="X20" s="2"/>
      <c r="Y20" s="2"/>
      <c r="Z20" s="2"/>
    </row>
    <row r="21" spans="1:28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U21"/>
      <c r="X21"/>
      <c r="Y21"/>
      <c r="AA21"/>
      <c r="AB21"/>
    </row>
    <row r="22" spans="1:28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U22"/>
      <c r="X22"/>
      <c r="Y22"/>
      <c r="AA22"/>
      <c r="AB22"/>
    </row>
    <row r="23" spans="1:26" s="1" customFormat="1" ht="13.5" customHeight="1">
      <c r="A23" s="7"/>
      <c r="B23" s="16" t="s">
        <v>3</v>
      </c>
      <c r="C23" s="11"/>
      <c r="D23" s="11"/>
      <c r="E23" s="11"/>
      <c r="F23" s="11"/>
      <c r="G23" s="14"/>
      <c r="H23" s="15"/>
      <c r="I23" s="17" t="s">
        <v>4</v>
      </c>
      <c r="J23" s="7"/>
      <c r="K23" s="9"/>
      <c r="L23" s="7"/>
      <c r="M23" s="7"/>
      <c r="N23" s="7"/>
      <c r="O23" s="7"/>
      <c r="P23" s="9"/>
      <c r="Q23" s="7"/>
      <c r="S23" s="5"/>
      <c r="X23" s="2"/>
      <c r="Y23" s="2"/>
      <c r="Z23" s="2"/>
    </row>
    <row r="24" spans="1:26" s="1" customFormat="1" ht="13.5" customHeight="1">
      <c r="A24" s="18" t="s">
        <v>42</v>
      </c>
      <c r="B24" s="19" t="s">
        <v>6</v>
      </c>
      <c r="C24" s="19"/>
      <c r="D24" s="19"/>
      <c r="E24" s="19" t="s">
        <v>7</v>
      </c>
      <c r="F24" s="19"/>
      <c r="G24" s="14"/>
      <c r="H24" s="15"/>
      <c r="I24" s="19" t="s">
        <v>6</v>
      </c>
      <c r="J24" s="19"/>
      <c r="K24" s="19"/>
      <c r="L24" s="19" t="s">
        <v>7</v>
      </c>
      <c r="M24" s="19"/>
      <c r="N24" s="14"/>
      <c r="O24" s="7"/>
      <c r="P24" s="20" t="s">
        <v>8</v>
      </c>
      <c r="Q24" s="7"/>
      <c r="S24" s="5"/>
      <c r="X24" s="2"/>
      <c r="Y24" s="2"/>
      <c r="Z24" s="2"/>
    </row>
    <row r="25" spans="1:26" s="1" customFormat="1" ht="13.5" customHeight="1">
      <c r="A25" s="21" t="s">
        <v>9</v>
      </c>
      <c r="B25" s="22" t="s">
        <v>10</v>
      </c>
      <c r="C25" s="23" t="s">
        <v>11</v>
      </c>
      <c r="D25" s="24" t="s">
        <v>12</v>
      </c>
      <c r="E25" s="21" t="s">
        <v>13</v>
      </c>
      <c r="F25" s="24" t="s">
        <v>12</v>
      </c>
      <c r="G25" s="25" t="s">
        <v>14</v>
      </c>
      <c r="H25" s="7"/>
      <c r="I25" s="22" t="s">
        <v>10</v>
      </c>
      <c r="J25" s="23" t="s">
        <v>11</v>
      </c>
      <c r="K25" s="24" t="s">
        <v>12</v>
      </c>
      <c r="L25" s="21" t="s">
        <v>13</v>
      </c>
      <c r="M25" s="24" t="s">
        <v>12</v>
      </c>
      <c r="N25" s="25" t="s">
        <v>15</v>
      </c>
      <c r="O25" s="7"/>
      <c r="P25" s="26" t="s">
        <v>16</v>
      </c>
      <c r="Q25" s="27" t="s">
        <v>17</v>
      </c>
      <c r="S25" s="5"/>
      <c r="X25" s="2"/>
      <c r="Y25" s="2"/>
      <c r="Z25" s="2"/>
    </row>
    <row r="26" spans="1:26" s="1" customFormat="1" ht="13.5" customHeight="1">
      <c r="A26" s="28" t="s">
        <v>43</v>
      </c>
      <c r="B26" s="29">
        <v>14.5</v>
      </c>
      <c r="C26" s="29">
        <v>14.6</v>
      </c>
      <c r="D26" s="30">
        <f aca="true" t="shared" si="8" ref="D26:D27">AVERAGE(B26:C26)</f>
        <v>14.55</v>
      </c>
      <c r="E26" s="29">
        <v>10.1</v>
      </c>
      <c r="F26" s="30">
        <f aca="true" t="shared" si="9" ref="F26:F27">(E26)</f>
        <v>10.1</v>
      </c>
      <c r="G26" s="31">
        <f aca="true" t="shared" si="10" ref="G26:G27">SUM(D26+F26)</f>
        <v>24.65</v>
      </c>
      <c r="H26" s="7"/>
      <c r="I26" s="29">
        <v>10.8</v>
      </c>
      <c r="J26" s="29">
        <v>11.8</v>
      </c>
      <c r="K26" s="30">
        <f aca="true" t="shared" si="11" ref="K26:K27">AVERAGE(I26:J26)</f>
        <v>11.3</v>
      </c>
      <c r="L26" s="29">
        <v>10.2</v>
      </c>
      <c r="M26" s="30">
        <f aca="true" t="shared" si="12" ref="M26:M27">(L26)</f>
        <v>10.2</v>
      </c>
      <c r="N26" s="31">
        <f aca="true" t="shared" si="13" ref="N26:N27">SUM(K26+M26)</f>
        <v>21.5</v>
      </c>
      <c r="O26" s="7"/>
      <c r="P26" s="32">
        <f aca="true" t="shared" si="14" ref="P26:P27">SUM(G26,N26)</f>
        <v>46.15</v>
      </c>
      <c r="Q26" s="33">
        <f aca="true" t="shared" si="15" ref="Q26:Q27">RANK(P26,P$26:P$27)</f>
        <v>1</v>
      </c>
      <c r="S26" s="5"/>
      <c r="X26" s="2"/>
      <c r="Y26" s="2"/>
      <c r="Z26" s="2"/>
    </row>
    <row r="27" spans="1:26" s="1" customFormat="1" ht="13.5" customHeight="1">
      <c r="A27" s="28" t="s">
        <v>32</v>
      </c>
      <c r="B27" s="29">
        <v>13</v>
      </c>
      <c r="C27" s="29">
        <v>12.4</v>
      </c>
      <c r="D27" s="30">
        <f t="shared" si="8"/>
        <v>12.7</v>
      </c>
      <c r="E27" s="29">
        <v>9.9</v>
      </c>
      <c r="F27" s="30">
        <f t="shared" si="9"/>
        <v>9.9</v>
      </c>
      <c r="G27" s="31">
        <f t="shared" si="10"/>
        <v>22.6</v>
      </c>
      <c r="H27" s="7"/>
      <c r="I27" s="29">
        <v>8</v>
      </c>
      <c r="J27" s="29">
        <v>7.9</v>
      </c>
      <c r="K27" s="30">
        <f t="shared" si="11"/>
        <v>7.95</v>
      </c>
      <c r="L27" s="29">
        <v>4.9</v>
      </c>
      <c r="M27" s="30">
        <f t="shared" si="12"/>
        <v>4.9</v>
      </c>
      <c r="N27" s="31">
        <f t="shared" si="13"/>
        <v>12.850000000000001</v>
      </c>
      <c r="O27" s="7"/>
      <c r="P27" s="32">
        <f t="shared" si="14"/>
        <v>35.45</v>
      </c>
      <c r="Q27" s="33">
        <f t="shared" si="15"/>
        <v>2</v>
      </c>
      <c r="S27" s="5"/>
      <c r="X27" s="2"/>
      <c r="Y27" s="2"/>
      <c r="Z27" s="2"/>
    </row>
    <row r="28" spans="1:28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U28"/>
      <c r="X28"/>
      <c r="Y28"/>
      <c r="AA28"/>
      <c r="AB28"/>
    </row>
    <row r="29" spans="1:28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U29"/>
      <c r="X29"/>
      <c r="Y29"/>
      <c r="AA29"/>
      <c r="AB29"/>
    </row>
    <row r="30" spans="1:26" s="1" customFormat="1" ht="13.5" customHeight="1">
      <c r="A30" s="7"/>
      <c r="B30" s="16" t="s">
        <v>3</v>
      </c>
      <c r="C30" s="11"/>
      <c r="D30" s="11"/>
      <c r="E30" s="11"/>
      <c r="F30" s="11"/>
      <c r="G30" s="14"/>
      <c r="H30" s="15"/>
      <c r="I30" s="17" t="s">
        <v>4</v>
      </c>
      <c r="J30" s="7"/>
      <c r="K30" s="9"/>
      <c r="L30" s="7"/>
      <c r="M30" s="7"/>
      <c r="N30" s="7"/>
      <c r="O30" s="7"/>
      <c r="P30" s="9"/>
      <c r="Q30" s="7"/>
      <c r="S30" s="5"/>
      <c r="X30" s="2"/>
      <c r="Y30" s="2"/>
      <c r="Z30" s="2"/>
    </row>
    <row r="31" spans="1:26" s="1" customFormat="1" ht="13.5" customHeight="1">
      <c r="A31" s="18" t="s">
        <v>44</v>
      </c>
      <c r="B31" s="19" t="s">
        <v>6</v>
      </c>
      <c r="C31" s="19"/>
      <c r="D31" s="19"/>
      <c r="E31" s="19" t="s">
        <v>7</v>
      </c>
      <c r="F31" s="19"/>
      <c r="G31" s="14"/>
      <c r="H31" s="15"/>
      <c r="I31" s="19" t="s">
        <v>6</v>
      </c>
      <c r="J31" s="19"/>
      <c r="K31" s="19"/>
      <c r="L31" s="19" t="s">
        <v>7</v>
      </c>
      <c r="M31" s="19"/>
      <c r="N31" s="14"/>
      <c r="O31" s="7"/>
      <c r="P31" s="20" t="s">
        <v>8</v>
      </c>
      <c r="Q31" s="7"/>
      <c r="S31" s="5"/>
      <c r="X31" s="2"/>
      <c r="Y31" s="2"/>
      <c r="Z31" s="2"/>
    </row>
    <row r="32" spans="1:26" s="1" customFormat="1" ht="13.5" customHeight="1">
      <c r="A32" s="21" t="s">
        <v>9</v>
      </c>
      <c r="B32" s="22" t="s">
        <v>10</v>
      </c>
      <c r="C32" s="23" t="s">
        <v>11</v>
      </c>
      <c r="D32" s="24" t="s">
        <v>12</v>
      </c>
      <c r="E32" s="21" t="s">
        <v>13</v>
      </c>
      <c r="F32" s="24" t="s">
        <v>12</v>
      </c>
      <c r="G32" s="25" t="s">
        <v>14</v>
      </c>
      <c r="H32" s="7"/>
      <c r="I32" s="22" t="s">
        <v>10</v>
      </c>
      <c r="J32" s="23" t="s">
        <v>11</v>
      </c>
      <c r="K32" s="24" t="s">
        <v>12</v>
      </c>
      <c r="L32" s="21" t="s">
        <v>13</v>
      </c>
      <c r="M32" s="24" t="s">
        <v>12</v>
      </c>
      <c r="N32" s="25" t="s">
        <v>15</v>
      </c>
      <c r="O32" s="7"/>
      <c r="P32" s="26" t="s">
        <v>16</v>
      </c>
      <c r="Q32" s="27" t="s">
        <v>17</v>
      </c>
      <c r="S32" s="5"/>
      <c r="X32" s="2"/>
      <c r="Y32" s="2"/>
      <c r="Z32" s="2"/>
    </row>
    <row r="33" spans="1:26" s="1" customFormat="1" ht="13.5" customHeight="1">
      <c r="A33" s="34" t="s">
        <v>22</v>
      </c>
      <c r="B33" s="35">
        <v>10.4</v>
      </c>
      <c r="C33" s="35">
        <v>10</v>
      </c>
      <c r="D33" s="36">
        <f aca="true" t="shared" si="16" ref="D33:D34">AVERAGE(B33:C33)</f>
        <v>10.2</v>
      </c>
      <c r="E33" s="35">
        <v>10</v>
      </c>
      <c r="F33" s="36">
        <f aca="true" t="shared" si="17" ref="F33:F34">(E33)</f>
        <v>10</v>
      </c>
      <c r="G33" s="37">
        <f aca="true" t="shared" si="18" ref="G33:G34">SUM(D33+F33)</f>
        <v>20.2</v>
      </c>
      <c r="H33" s="7"/>
      <c r="I33" s="35">
        <v>4</v>
      </c>
      <c r="J33" s="35">
        <v>5</v>
      </c>
      <c r="K33" s="36">
        <f aca="true" t="shared" si="19" ref="K33:K34">AVERAGE(I33:J33)</f>
        <v>4.5</v>
      </c>
      <c r="L33" s="35">
        <v>8.9</v>
      </c>
      <c r="M33" s="36">
        <f aca="true" t="shared" si="20" ref="M33:M34">(L33)</f>
        <v>8.9</v>
      </c>
      <c r="N33" s="37">
        <f aca="true" t="shared" si="21" ref="N33:N34">SUM(K33+M33)</f>
        <v>13.4</v>
      </c>
      <c r="O33" s="7"/>
      <c r="P33" s="36">
        <f aca="true" t="shared" si="22" ref="P33:P34">SUM(G33,N33)</f>
        <v>33.6</v>
      </c>
      <c r="Q33" s="33">
        <f aca="true" t="shared" si="23" ref="Q33:Q34">RANK(P33,P$33:P$34)</f>
        <v>1</v>
      </c>
      <c r="S33" s="5"/>
      <c r="X33" s="2"/>
      <c r="Y33" s="2"/>
      <c r="Z33" s="2"/>
    </row>
    <row r="34" spans="1:26" s="1" customFormat="1" ht="13.5" customHeight="1">
      <c r="A34" s="28" t="s">
        <v>45</v>
      </c>
      <c r="B34" s="29">
        <v>9.9</v>
      </c>
      <c r="C34" s="29">
        <v>9.8</v>
      </c>
      <c r="D34" s="30">
        <f t="shared" si="16"/>
        <v>9.850000000000001</v>
      </c>
      <c r="E34" s="29">
        <v>5.1</v>
      </c>
      <c r="F34" s="30">
        <f t="shared" si="17"/>
        <v>5.1</v>
      </c>
      <c r="G34" s="31">
        <f t="shared" si="18"/>
        <v>14.950000000000001</v>
      </c>
      <c r="H34" s="7"/>
      <c r="I34" s="29">
        <v>5.3</v>
      </c>
      <c r="J34" s="29">
        <v>4.4</v>
      </c>
      <c r="K34" s="30">
        <f t="shared" si="19"/>
        <v>4.85</v>
      </c>
      <c r="L34" s="29">
        <v>8.7</v>
      </c>
      <c r="M34" s="30">
        <f t="shared" si="20"/>
        <v>8.7</v>
      </c>
      <c r="N34" s="31">
        <f t="shared" si="21"/>
        <v>13.549999999999999</v>
      </c>
      <c r="O34" s="7"/>
      <c r="P34" s="32">
        <f t="shared" si="22"/>
        <v>28.5</v>
      </c>
      <c r="Q34" s="33">
        <f t="shared" si="23"/>
        <v>2</v>
      </c>
      <c r="S34" s="5"/>
      <c r="X34" s="2"/>
      <c r="Y34" s="2"/>
      <c r="Z34" s="2"/>
    </row>
    <row r="211" ht="13.5"/>
  </sheetData>
  <sheetProtection selectLockedCells="1" selectUnlockedCells="1"/>
  <mergeCells count="12">
    <mergeCell ref="B7:D7"/>
    <mergeCell ref="E7:F7"/>
    <mergeCell ref="I7:K7"/>
    <mergeCell ref="L7:M7"/>
    <mergeCell ref="B24:D24"/>
    <mergeCell ref="E24:F24"/>
    <mergeCell ref="I24:K24"/>
    <mergeCell ref="L24:M24"/>
    <mergeCell ref="B31:D31"/>
    <mergeCell ref="E31:F31"/>
    <mergeCell ref="I31:K31"/>
    <mergeCell ref="L31:M31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workbookViewId="0" topLeftCell="A1">
      <selection activeCell="A1" sqref="A1"/>
    </sheetView>
  </sheetViews>
  <sheetFormatPr defaultColWidth="9.140625" defaultRowHeight="15"/>
  <cols>
    <col min="1" max="1" width="21.421875" style="1" customWidth="1"/>
    <col min="2" max="2" width="6.57421875" style="1" customWidth="1"/>
    <col min="3" max="3" width="6.421875" style="1" customWidth="1"/>
    <col min="4" max="4" width="6.8515625" style="1" customWidth="1"/>
    <col min="5" max="5" width="7.00390625" style="1" customWidth="1"/>
    <col min="6" max="6" width="6.8515625" style="1" customWidth="1"/>
    <col min="7" max="7" width="8.8515625" style="1" customWidth="1"/>
    <col min="8" max="8" width="2.28125" style="1" customWidth="1"/>
    <col min="9" max="9" width="6.8515625" style="2" customWidth="1"/>
    <col min="10" max="10" width="6.421875" style="3" customWidth="1"/>
    <col min="11" max="11" width="6.8515625" style="1" customWidth="1"/>
    <col min="12" max="12" width="7.00390625" style="1" customWidth="1"/>
    <col min="13" max="13" width="6.8515625" style="4" customWidth="1"/>
    <col min="14" max="14" width="8.57421875" style="1" customWidth="1"/>
    <col min="15" max="15" width="2.28125" style="1" customWidth="1"/>
    <col min="16" max="16" width="6.140625" style="1" customWidth="1"/>
    <col min="17" max="17" width="5.7109375" style="1" customWidth="1"/>
    <col min="18" max="18" width="4.140625" style="4" customWidth="1"/>
    <col min="19" max="19" width="8.421875" style="1" customWidth="1"/>
    <col min="20" max="20" width="7.00390625" style="1" customWidth="1"/>
    <col min="21" max="21" width="9.140625" style="5" customWidth="1"/>
    <col min="22" max="23" width="9.140625" style="1" customWidth="1"/>
    <col min="24" max="24" width="15.00390625" style="1" customWidth="1"/>
    <col min="25" max="25" width="22.8515625" style="1" customWidth="1"/>
    <col min="26" max="28" width="9.140625" style="2" customWidth="1"/>
    <col min="29" max="16384" width="9.140625" style="1" customWidth="1"/>
  </cols>
  <sheetData>
    <row r="1" spans="1:256" ht="19.5" customHeight="1">
      <c r="A1" s="6" t="s">
        <v>0</v>
      </c>
      <c r="B1" s="7"/>
      <c r="C1" s="7"/>
      <c r="D1" s="7"/>
      <c r="E1" s="7"/>
      <c r="F1" s="7"/>
      <c r="G1" s="8"/>
      <c r="H1" s="3"/>
      <c r="I1" s="7"/>
      <c r="J1" s="7"/>
      <c r="K1" s="9"/>
      <c r="L1" s="7"/>
      <c r="M1" s="7"/>
      <c r="N1" s="7"/>
      <c r="O1" s="7"/>
      <c r="P1" s="9"/>
      <c r="Q1" s="7"/>
      <c r="R1" s="1"/>
      <c r="S1" s="5"/>
      <c r="T1"/>
      <c r="U1" s="1"/>
      <c r="V1"/>
      <c r="W1"/>
      <c r="X1" s="2"/>
      <c r="Y1" s="2"/>
      <c r="Z1"/>
      <c r="AA1" s="1"/>
      <c r="AB1" s="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 s="10" t="s">
        <v>1</v>
      </c>
      <c r="B2" s="11"/>
      <c r="C2" s="11"/>
      <c r="D2" s="11"/>
      <c r="E2" s="11"/>
      <c r="F2" s="11"/>
      <c r="G2" s="11"/>
      <c r="H2" s="7"/>
      <c r="I2" s="7"/>
      <c r="J2" s="12"/>
      <c r="K2" s="7"/>
      <c r="L2" s="7"/>
      <c r="M2" s="7"/>
      <c r="N2" s="7"/>
      <c r="O2" s="7"/>
      <c r="P2" s="7"/>
      <c r="Q2" s="7"/>
      <c r="R2" s="1"/>
      <c r="S2"/>
      <c r="T2"/>
      <c r="U2" s="1"/>
      <c r="V2"/>
      <c r="W2"/>
      <c r="X2"/>
      <c r="Y2"/>
      <c r="Z2" s="1"/>
      <c r="AA2" s="1"/>
      <c r="AB2" s="1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11"/>
      <c r="B3" s="11"/>
      <c r="C3" s="11"/>
      <c r="D3" s="11"/>
      <c r="E3" s="11"/>
      <c r="F3" s="11"/>
      <c r="G3" s="11"/>
      <c r="H3" s="11"/>
      <c r="I3" s="7"/>
      <c r="J3" s="7"/>
      <c r="K3" s="7"/>
      <c r="L3" s="7"/>
      <c r="M3" s="7"/>
      <c r="N3" s="7"/>
      <c r="O3" s="7"/>
      <c r="P3" s="7"/>
      <c r="Q3" s="7"/>
      <c r="R3" s="1"/>
      <c r="S3"/>
      <c r="T3"/>
      <c r="U3" s="1"/>
      <c r="V3"/>
      <c r="W3"/>
      <c r="X3"/>
      <c r="Y3"/>
      <c r="Z3" s="1"/>
      <c r="AA3" s="1"/>
      <c r="AB3" s="1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8" s="7" customFormat="1" ht="19.5" customHeight="1">
      <c r="A4" s="13" t="s">
        <v>46</v>
      </c>
      <c r="B4" s="11"/>
      <c r="C4" s="11"/>
      <c r="D4" s="11"/>
      <c r="E4" s="11"/>
      <c r="F4" s="11"/>
      <c r="G4" s="11"/>
      <c r="H4" s="11"/>
    </row>
    <row r="5" spans="1:26" s="1" customFormat="1" ht="19.5" customHeight="1">
      <c r="A5" s="11"/>
      <c r="B5" s="11"/>
      <c r="C5" s="11"/>
      <c r="D5" s="11"/>
      <c r="E5" s="11"/>
      <c r="F5" s="11"/>
      <c r="G5" s="14"/>
      <c r="H5" s="15"/>
      <c r="I5" s="7"/>
      <c r="J5" s="7"/>
      <c r="K5" s="9"/>
      <c r="L5" s="7"/>
      <c r="M5" s="7"/>
      <c r="N5" s="7"/>
      <c r="O5" s="7"/>
      <c r="P5" s="9"/>
      <c r="Q5" s="7"/>
      <c r="S5" s="5"/>
      <c r="X5" s="2"/>
      <c r="Y5" s="2"/>
      <c r="Z5" s="2"/>
    </row>
    <row r="6" spans="1:26" s="1" customFormat="1" ht="13.5" customHeight="1">
      <c r="A6" s="7"/>
      <c r="B6" s="16" t="s">
        <v>3</v>
      </c>
      <c r="C6" s="11"/>
      <c r="D6" s="11"/>
      <c r="E6" s="11"/>
      <c r="F6" s="11"/>
      <c r="G6" s="14"/>
      <c r="H6" s="15"/>
      <c r="I6" s="17" t="s">
        <v>4</v>
      </c>
      <c r="J6" s="7"/>
      <c r="K6" s="9"/>
      <c r="L6" s="7"/>
      <c r="M6" s="7"/>
      <c r="N6" s="7"/>
      <c r="O6" s="7"/>
      <c r="P6" s="9"/>
      <c r="Q6" s="7"/>
      <c r="S6" s="5"/>
      <c r="X6" s="2"/>
      <c r="Y6" s="2"/>
      <c r="Z6" s="2"/>
    </row>
    <row r="7" spans="1:26" s="1" customFormat="1" ht="13.5" customHeight="1">
      <c r="A7" s="18" t="s">
        <v>47</v>
      </c>
      <c r="B7" s="19" t="s">
        <v>6</v>
      </c>
      <c r="C7" s="19"/>
      <c r="D7" s="19"/>
      <c r="E7" s="19" t="s">
        <v>7</v>
      </c>
      <c r="F7" s="19"/>
      <c r="G7" s="14"/>
      <c r="H7" s="15"/>
      <c r="I7" s="19" t="s">
        <v>6</v>
      </c>
      <c r="J7" s="19"/>
      <c r="K7" s="19"/>
      <c r="L7" s="19" t="s">
        <v>7</v>
      </c>
      <c r="M7" s="19"/>
      <c r="N7" s="14"/>
      <c r="O7" s="7"/>
      <c r="P7" s="20" t="s">
        <v>8</v>
      </c>
      <c r="Q7" s="7"/>
      <c r="S7" s="5"/>
      <c r="X7" s="2"/>
      <c r="Y7" s="2"/>
      <c r="Z7" s="2"/>
    </row>
    <row r="8" spans="1:26" s="1" customFormat="1" ht="13.5" customHeight="1">
      <c r="A8" s="21" t="s">
        <v>9</v>
      </c>
      <c r="B8" s="22" t="s">
        <v>10</v>
      </c>
      <c r="C8" s="23" t="s">
        <v>11</v>
      </c>
      <c r="D8" s="24" t="s">
        <v>12</v>
      </c>
      <c r="E8" s="21" t="s">
        <v>13</v>
      </c>
      <c r="F8" s="24" t="s">
        <v>12</v>
      </c>
      <c r="G8" s="25" t="s">
        <v>14</v>
      </c>
      <c r="H8" s="7"/>
      <c r="I8" s="22" t="s">
        <v>10</v>
      </c>
      <c r="J8" s="23" t="s">
        <v>11</v>
      </c>
      <c r="K8" s="24" t="s">
        <v>12</v>
      </c>
      <c r="L8" s="21" t="s">
        <v>13</v>
      </c>
      <c r="M8" s="24" t="s">
        <v>12</v>
      </c>
      <c r="N8" s="25" t="s">
        <v>15</v>
      </c>
      <c r="O8" s="7"/>
      <c r="P8" s="26" t="s">
        <v>16</v>
      </c>
      <c r="Q8" s="27" t="s">
        <v>17</v>
      </c>
      <c r="S8" s="5"/>
      <c r="X8" s="2"/>
      <c r="Y8" s="2"/>
      <c r="Z8" s="2"/>
    </row>
    <row r="9" spans="1:26" s="1" customFormat="1" ht="13.5" customHeight="1">
      <c r="A9" s="28" t="s">
        <v>19</v>
      </c>
      <c r="B9" s="29">
        <v>13</v>
      </c>
      <c r="C9" s="29">
        <v>13.1</v>
      </c>
      <c r="D9" s="30">
        <f aca="true" t="shared" si="0" ref="D9:D11">AVERAGE(B9:C9)</f>
        <v>13.05</v>
      </c>
      <c r="E9" s="29">
        <v>11.6</v>
      </c>
      <c r="F9" s="30">
        <f aca="true" t="shared" si="1" ref="F9:F11">(E9)</f>
        <v>11.6</v>
      </c>
      <c r="G9" s="31">
        <f aca="true" t="shared" si="2" ref="G9:G11">SUM(D9+F9)</f>
        <v>24.65</v>
      </c>
      <c r="H9" s="7"/>
      <c r="I9" s="29">
        <v>10.2</v>
      </c>
      <c r="J9" s="29">
        <v>10.6</v>
      </c>
      <c r="K9" s="30">
        <f aca="true" t="shared" si="3" ref="K9:K11">AVERAGE(I9:J9)</f>
        <v>10.399999999999999</v>
      </c>
      <c r="L9" s="29">
        <v>12.1</v>
      </c>
      <c r="M9" s="30">
        <f aca="true" t="shared" si="4" ref="M9:M11">(L9)</f>
        <v>12.1</v>
      </c>
      <c r="N9" s="31">
        <f aca="true" t="shared" si="5" ref="N9:N11">SUM(K9+M9)</f>
        <v>22.5</v>
      </c>
      <c r="O9" s="7"/>
      <c r="P9" s="32">
        <f aca="true" t="shared" si="6" ref="P9:P11">SUM(G9,N9)</f>
        <v>47.15</v>
      </c>
      <c r="Q9" s="33">
        <f aca="true" t="shared" si="7" ref="Q9:Q11">RANK(P9,P$9:P$11)</f>
        <v>1</v>
      </c>
      <c r="S9" s="5"/>
      <c r="X9" s="2"/>
      <c r="Y9" s="2"/>
      <c r="Z9" s="2"/>
    </row>
    <row r="10" spans="1:26" s="1" customFormat="1" ht="13.5" customHeight="1">
      <c r="A10" s="28" t="s">
        <v>43</v>
      </c>
      <c r="B10" s="29">
        <v>12.2</v>
      </c>
      <c r="C10" s="29">
        <v>12.5</v>
      </c>
      <c r="D10" s="30">
        <f t="shared" si="0"/>
        <v>12.35</v>
      </c>
      <c r="E10" s="29">
        <v>12</v>
      </c>
      <c r="F10" s="30">
        <f t="shared" si="1"/>
        <v>12</v>
      </c>
      <c r="G10" s="31">
        <f t="shared" si="2"/>
        <v>24.35</v>
      </c>
      <c r="H10" s="7"/>
      <c r="I10" s="29">
        <v>8.3</v>
      </c>
      <c r="J10" s="29">
        <v>7.6</v>
      </c>
      <c r="K10" s="30">
        <f t="shared" si="3"/>
        <v>7.95</v>
      </c>
      <c r="L10" s="29">
        <v>11.8</v>
      </c>
      <c r="M10" s="30">
        <f t="shared" si="4"/>
        <v>11.8</v>
      </c>
      <c r="N10" s="31">
        <f t="shared" si="5"/>
        <v>19.75</v>
      </c>
      <c r="O10" s="7"/>
      <c r="P10" s="32">
        <f t="shared" si="6"/>
        <v>44.1</v>
      </c>
      <c r="Q10" s="33">
        <f t="shared" si="7"/>
        <v>2</v>
      </c>
      <c r="S10" s="5"/>
      <c r="X10" s="2"/>
      <c r="Y10" s="2"/>
      <c r="Z10" s="2"/>
    </row>
    <row r="11" spans="1:26" s="1" customFormat="1" ht="13.5" customHeight="1">
      <c r="A11" s="28" t="s">
        <v>25</v>
      </c>
      <c r="B11" s="29">
        <v>12.1</v>
      </c>
      <c r="C11" s="29">
        <v>11.6</v>
      </c>
      <c r="D11" s="30">
        <f t="shared" si="0"/>
        <v>11.85</v>
      </c>
      <c r="E11" s="29">
        <v>10.4</v>
      </c>
      <c r="F11" s="30">
        <f t="shared" si="1"/>
        <v>10.4</v>
      </c>
      <c r="G11" s="31">
        <f t="shared" si="2"/>
        <v>22.25</v>
      </c>
      <c r="H11" s="7"/>
      <c r="I11" s="29">
        <v>7.8</v>
      </c>
      <c r="J11" s="29">
        <v>8.4</v>
      </c>
      <c r="K11" s="30">
        <f t="shared" si="3"/>
        <v>8.1</v>
      </c>
      <c r="L11" s="29">
        <v>10.3</v>
      </c>
      <c r="M11" s="30">
        <f t="shared" si="4"/>
        <v>10.3</v>
      </c>
      <c r="N11" s="31">
        <f t="shared" si="5"/>
        <v>18.4</v>
      </c>
      <c r="O11" s="7"/>
      <c r="P11" s="32">
        <f t="shared" si="6"/>
        <v>40.65</v>
      </c>
      <c r="Q11" s="33">
        <f t="shared" si="7"/>
        <v>3</v>
      </c>
      <c r="S11" s="5"/>
      <c r="X11" s="2"/>
      <c r="Y11" s="2"/>
      <c r="Z11" s="2"/>
    </row>
    <row r="12" spans="1:28" ht="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U12"/>
      <c r="X12"/>
      <c r="Y12"/>
      <c r="AA12"/>
      <c r="AB12"/>
    </row>
    <row r="13" spans="1:28" ht="13.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U13"/>
      <c r="X13"/>
      <c r="Y13"/>
      <c r="AA13"/>
      <c r="AB13"/>
    </row>
    <row r="14" spans="1:26" s="1" customFormat="1" ht="13.5" customHeight="1">
      <c r="A14" s="7"/>
      <c r="B14" s="16" t="s">
        <v>3</v>
      </c>
      <c r="C14" s="11"/>
      <c r="D14" s="11"/>
      <c r="E14" s="11"/>
      <c r="F14" s="11"/>
      <c r="G14" s="14"/>
      <c r="H14" s="15"/>
      <c r="I14" s="17" t="s">
        <v>4</v>
      </c>
      <c r="J14" s="7"/>
      <c r="K14" s="9"/>
      <c r="L14" s="7"/>
      <c r="M14" s="7"/>
      <c r="N14" s="7"/>
      <c r="O14" s="7"/>
      <c r="P14" s="9"/>
      <c r="Q14" s="7"/>
      <c r="S14" s="5"/>
      <c r="X14" s="2"/>
      <c r="Y14" s="2"/>
      <c r="Z14" s="2"/>
    </row>
    <row r="15" spans="1:26" s="1" customFormat="1" ht="13.5" customHeight="1">
      <c r="A15" s="18" t="s">
        <v>48</v>
      </c>
      <c r="B15" s="19" t="s">
        <v>6</v>
      </c>
      <c r="C15" s="19"/>
      <c r="D15" s="19"/>
      <c r="E15" s="19" t="s">
        <v>7</v>
      </c>
      <c r="F15" s="19"/>
      <c r="G15" s="14"/>
      <c r="H15" s="15"/>
      <c r="I15" s="19" t="s">
        <v>6</v>
      </c>
      <c r="J15" s="19"/>
      <c r="K15" s="19"/>
      <c r="L15" s="19" t="s">
        <v>7</v>
      </c>
      <c r="M15" s="19"/>
      <c r="N15" s="14"/>
      <c r="O15" s="7"/>
      <c r="P15" s="20" t="s">
        <v>8</v>
      </c>
      <c r="Q15" s="7"/>
      <c r="S15" s="5"/>
      <c r="X15" s="2"/>
      <c r="Y15" s="2"/>
      <c r="Z15" s="2"/>
    </row>
    <row r="16" spans="1:26" s="1" customFormat="1" ht="13.5" customHeight="1">
      <c r="A16" s="21" t="s">
        <v>9</v>
      </c>
      <c r="B16" s="22" t="s">
        <v>10</v>
      </c>
      <c r="C16" s="23" t="s">
        <v>11</v>
      </c>
      <c r="D16" s="24" t="s">
        <v>12</v>
      </c>
      <c r="E16" s="21" t="s">
        <v>13</v>
      </c>
      <c r="F16" s="24" t="s">
        <v>12</v>
      </c>
      <c r="G16" s="25" t="s">
        <v>14</v>
      </c>
      <c r="H16" s="7"/>
      <c r="I16" s="22" t="s">
        <v>10</v>
      </c>
      <c r="J16" s="23" t="s">
        <v>11</v>
      </c>
      <c r="K16" s="24" t="s">
        <v>12</v>
      </c>
      <c r="L16" s="21" t="s">
        <v>13</v>
      </c>
      <c r="M16" s="24" t="s">
        <v>12</v>
      </c>
      <c r="N16" s="25" t="s">
        <v>15</v>
      </c>
      <c r="O16" s="7"/>
      <c r="P16" s="26" t="s">
        <v>16</v>
      </c>
      <c r="Q16" s="27" t="s">
        <v>17</v>
      </c>
      <c r="S16" s="5"/>
      <c r="X16" s="2"/>
      <c r="Y16" s="2"/>
      <c r="Z16" s="2"/>
    </row>
    <row r="17" spans="1:26" s="1" customFormat="1" ht="13.5" customHeight="1">
      <c r="A17" s="28" t="s">
        <v>49</v>
      </c>
      <c r="B17" s="29">
        <v>11.5</v>
      </c>
      <c r="C17" s="29">
        <v>10.9</v>
      </c>
      <c r="D17" s="30">
        <f aca="true" t="shared" si="8" ref="D17:D21">AVERAGE(B17:C17)</f>
        <v>11.2</v>
      </c>
      <c r="E17" s="29">
        <v>12</v>
      </c>
      <c r="F17" s="30">
        <f aca="true" t="shared" si="9" ref="F17:F21">(E17)</f>
        <v>12</v>
      </c>
      <c r="G17" s="31">
        <f aca="true" t="shared" si="10" ref="G17:G21">SUM(D17+F17)</f>
        <v>23.2</v>
      </c>
      <c r="H17" s="7"/>
      <c r="I17" s="29">
        <v>8.6</v>
      </c>
      <c r="J17" s="29">
        <v>8.2</v>
      </c>
      <c r="K17" s="30">
        <f aca="true" t="shared" si="11" ref="K17:K21">AVERAGE(I17:J17)</f>
        <v>8.399999999999999</v>
      </c>
      <c r="L17" s="29">
        <v>11.1</v>
      </c>
      <c r="M17" s="30">
        <f aca="true" t="shared" si="12" ref="M17:M21">(L17)</f>
        <v>11.1</v>
      </c>
      <c r="N17" s="31">
        <f aca="true" t="shared" si="13" ref="N17:N21">SUM(K17+M17)</f>
        <v>19.5</v>
      </c>
      <c r="O17" s="7"/>
      <c r="P17" s="32">
        <f aca="true" t="shared" si="14" ref="P17:P21">SUM(G17,N17)</f>
        <v>42.7</v>
      </c>
      <c r="Q17" s="33">
        <f aca="true" t="shared" si="15" ref="Q17:Q21">RANK(P17,P$17:P$21)</f>
        <v>1</v>
      </c>
      <c r="S17" s="5"/>
      <c r="X17" s="2"/>
      <c r="Y17" s="2"/>
      <c r="Z17" s="2"/>
    </row>
    <row r="18" spans="1:26" s="1" customFormat="1" ht="13.5" customHeight="1">
      <c r="A18" s="28" t="s">
        <v>50</v>
      </c>
      <c r="B18" s="29">
        <v>11.6</v>
      </c>
      <c r="C18" s="29">
        <v>12</v>
      </c>
      <c r="D18" s="30">
        <f t="shared" si="8"/>
        <v>11.8</v>
      </c>
      <c r="E18" s="29">
        <v>10.6</v>
      </c>
      <c r="F18" s="30">
        <f t="shared" si="9"/>
        <v>10.6</v>
      </c>
      <c r="G18" s="31">
        <f t="shared" si="10"/>
        <v>22.4</v>
      </c>
      <c r="H18" s="7"/>
      <c r="I18" s="29">
        <v>7.4</v>
      </c>
      <c r="J18" s="29">
        <v>7.8</v>
      </c>
      <c r="K18" s="30">
        <f t="shared" si="11"/>
        <v>7.6</v>
      </c>
      <c r="L18" s="29">
        <v>10.8</v>
      </c>
      <c r="M18" s="30">
        <f t="shared" si="12"/>
        <v>10.8</v>
      </c>
      <c r="N18" s="31">
        <f t="shared" si="13"/>
        <v>18.4</v>
      </c>
      <c r="O18" s="7"/>
      <c r="P18" s="32">
        <f t="shared" si="14"/>
        <v>40.8</v>
      </c>
      <c r="Q18" s="33">
        <f t="shared" si="15"/>
        <v>2</v>
      </c>
      <c r="S18" s="5"/>
      <c r="X18" s="2"/>
      <c r="Y18" s="2"/>
      <c r="Z18" s="2"/>
    </row>
    <row r="19" spans="1:26" s="1" customFormat="1" ht="13.5" customHeight="1">
      <c r="A19" s="28" t="s">
        <v>36</v>
      </c>
      <c r="B19" s="29">
        <v>8</v>
      </c>
      <c r="C19" s="29">
        <v>8.8</v>
      </c>
      <c r="D19" s="30">
        <f t="shared" si="8"/>
        <v>8.4</v>
      </c>
      <c r="E19" s="29">
        <v>11.6</v>
      </c>
      <c r="F19" s="30">
        <f t="shared" si="9"/>
        <v>11.6</v>
      </c>
      <c r="G19" s="31">
        <f t="shared" si="10"/>
        <v>20</v>
      </c>
      <c r="H19" s="7"/>
      <c r="I19" s="29">
        <v>8.5</v>
      </c>
      <c r="J19" s="29">
        <v>9.2</v>
      </c>
      <c r="K19" s="30">
        <f t="shared" si="11"/>
        <v>8.85</v>
      </c>
      <c r="L19" s="29">
        <v>11.1</v>
      </c>
      <c r="M19" s="30">
        <f t="shared" si="12"/>
        <v>11.1</v>
      </c>
      <c r="N19" s="31">
        <f t="shared" si="13"/>
        <v>19.95</v>
      </c>
      <c r="O19" s="7"/>
      <c r="P19" s="32">
        <f t="shared" si="14"/>
        <v>39.95</v>
      </c>
      <c r="Q19" s="33">
        <f t="shared" si="15"/>
        <v>3</v>
      </c>
      <c r="S19" s="5"/>
      <c r="X19" s="2"/>
      <c r="Y19" s="2"/>
      <c r="Z19" s="2"/>
    </row>
    <row r="20" spans="1:26" s="1" customFormat="1" ht="13.5" customHeight="1">
      <c r="A20" s="28" t="s">
        <v>45</v>
      </c>
      <c r="B20" s="29">
        <v>11.6</v>
      </c>
      <c r="C20" s="29">
        <v>11.6</v>
      </c>
      <c r="D20" s="30">
        <f t="shared" si="8"/>
        <v>11.6</v>
      </c>
      <c r="E20" s="29">
        <v>10.7</v>
      </c>
      <c r="F20" s="30">
        <f t="shared" si="9"/>
        <v>10.7</v>
      </c>
      <c r="G20" s="31">
        <f t="shared" si="10"/>
        <v>22.299999999999997</v>
      </c>
      <c r="H20" s="7"/>
      <c r="I20" s="29">
        <v>4.7</v>
      </c>
      <c r="J20" s="29">
        <v>4.6</v>
      </c>
      <c r="K20" s="30">
        <f t="shared" si="11"/>
        <v>4.65</v>
      </c>
      <c r="L20" s="29">
        <v>10.5</v>
      </c>
      <c r="M20" s="30">
        <f t="shared" si="12"/>
        <v>10.5</v>
      </c>
      <c r="N20" s="31">
        <f t="shared" si="13"/>
        <v>15.15</v>
      </c>
      <c r="O20" s="7"/>
      <c r="P20" s="32">
        <f t="shared" si="14"/>
        <v>37.449999999999996</v>
      </c>
      <c r="Q20" s="33">
        <f t="shared" si="15"/>
        <v>4</v>
      </c>
      <c r="S20" s="5"/>
      <c r="X20" s="2"/>
      <c r="Y20" s="2"/>
      <c r="Z20" s="2"/>
    </row>
    <row r="21" spans="1:26" s="1" customFormat="1" ht="13.5" customHeight="1">
      <c r="A21" s="28" t="s">
        <v>51</v>
      </c>
      <c r="B21" s="29">
        <v>11.9</v>
      </c>
      <c r="C21" s="29">
        <v>11.6</v>
      </c>
      <c r="D21" s="30">
        <f t="shared" si="8"/>
        <v>11.75</v>
      </c>
      <c r="E21" s="29">
        <v>9.5</v>
      </c>
      <c r="F21" s="30">
        <f t="shared" si="9"/>
        <v>9.5</v>
      </c>
      <c r="G21" s="31">
        <f t="shared" si="10"/>
        <v>21.25</v>
      </c>
      <c r="H21" s="7"/>
      <c r="I21" s="29">
        <v>5.9</v>
      </c>
      <c r="J21" s="29">
        <v>6.2</v>
      </c>
      <c r="K21" s="30">
        <f t="shared" si="11"/>
        <v>6.050000000000001</v>
      </c>
      <c r="L21" s="29">
        <v>9.8</v>
      </c>
      <c r="M21" s="30">
        <f t="shared" si="12"/>
        <v>9.8</v>
      </c>
      <c r="N21" s="31">
        <f t="shared" si="13"/>
        <v>15.850000000000001</v>
      </c>
      <c r="O21" s="7"/>
      <c r="P21" s="32">
        <f t="shared" si="14"/>
        <v>37.1</v>
      </c>
      <c r="Q21" s="33">
        <f t="shared" si="15"/>
        <v>5</v>
      </c>
      <c r="S21" s="5"/>
      <c r="X21" s="2"/>
      <c r="Y21" s="2"/>
      <c r="Z21" s="2"/>
    </row>
    <row r="22" spans="1:28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U22"/>
      <c r="X22"/>
      <c r="Y22"/>
      <c r="AA22"/>
      <c r="AB22"/>
    </row>
    <row r="23" spans="1:28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U23"/>
      <c r="X23"/>
      <c r="Y23"/>
      <c r="AA23"/>
      <c r="AB23"/>
    </row>
    <row r="24" spans="1:26" s="1" customFormat="1" ht="13.5" customHeight="1">
      <c r="A24" s="7"/>
      <c r="B24" s="16" t="s">
        <v>3</v>
      </c>
      <c r="C24" s="11"/>
      <c r="D24" s="11"/>
      <c r="E24" s="11"/>
      <c r="F24" s="11"/>
      <c r="G24" s="14"/>
      <c r="H24" s="15"/>
      <c r="I24" s="17" t="s">
        <v>4</v>
      </c>
      <c r="J24" s="7"/>
      <c r="K24" s="9"/>
      <c r="L24" s="7"/>
      <c r="M24" s="7"/>
      <c r="N24" s="7"/>
      <c r="O24" s="7"/>
      <c r="P24" s="9"/>
      <c r="Q24" s="7"/>
      <c r="S24" s="5"/>
      <c r="X24" s="2"/>
      <c r="Y24" s="2"/>
      <c r="Z24" s="2"/>
    </row>
    <row r="25" spans="1:26" s="1" customFormat="1" ht="13.5" customHeight="1">
      <c r="A25" s="18" t="s">
        <v>52</v>
      </c>
      <c r="B25" s="19" t="s">
        <v>6</v>
      </c>
      <c r="C25" s="19"/>
      <c r="D25" s="19"/>
      <c r="E25" s="19" t="s">
        <v>7</v>
      </c>
      <c r="F25" s="19"/>
      <c r="G25" s="14"/>
      <c r="H25" s="15"/>
      <c r="I25" s="19" t="s">
        <v>6</v>
      </c>
      <c r="J25" s="19"/>
      <c r="K25" s="19"/>
      <c r="L25" s="19" t="s">
        <v>7</v>
      </c>
      <c r="M25" s="19"/>
      <c r="N25" s="14"/>
      <c r="O25" s="7"/>
      <c r="P25" s="20" t="s">
        <v>8</v>
      </c>
      <c r="Q25" s="7"/>
      <c r="S25" s="5"/>
      <c r="X25" s="2"/>
      <c r="Y25" s="2"/>
      <c r="Z25" s="2"/>
    </row>
    <row r="26" spans="1:26" s="1" customFormat="1" ht="13.5" customHeight="1">
      <c r="A26" s="21" t="s">
        <v>9</v>
      </c>
      <c r="B26" s="22" t="s">
        <v>10</v>
      </c>
      <c r="C26" s="23" t="s">
        <v>11</v>
      </c>
      <c r="D26" s="24" t="s">
        <v>12</v>
      </c>
      <c r="E26" s="21" t="s">
        <v>13</v>
      </c>
      <c r="F26" s="24" t="s">
        <v>12</v>
      </c>
      <c r="G26" s="25" t="s">
        <v>14</v>
      </c>
      <c r="H26" s="7"/>
      <c r="I26" s="22" t="s">
        <v>10</v>
      </c>
      <c r="J26" s="23" t="s">
        <v>11</v>
      </c>
      <c r="K26" s="24" t="s">
        <v>12</v>
      </c>
      <c r="L26" s="21" t="s">
        <v>13</v>
      </c>
      <c r="M26" s="24" t="s">
        <v>12</v>
      </c>
      <c r="N26" s="25" t="s">
        <v>15</v>
      </c>
      <c r="O26" s="7"/>
      <c r="P26" s="26" t="s">
        <v>16</v>
      </c>
      <c r="Q26" s="27" t="s">
        <v>17</v>
      </c>
      <c r="S26" s="5"/>
      <c r="X26" s="2"/>
      <c r="Y26" s="2"/>
      <c r="Z26" s="2"/>
    </row>
    <row r="27" spans="1:26" s="1" customFormat="1" ht="13.5" customHeight="1">
      <c r="A27" s="28" t="s">
        <v>53</v>
      </c>
      <c r="B27" s="29">
        <v>9.5</v>
      </c>
      <c r="C27" s="29">
        <v>9.8</v>
      </c>
      <c r="D27" s="30">
        <f>AVERAGE(B27:C27)</f>
        <v>9.65</v>
      </c>
      <c r="E27" s="29">
        <v>10.6</v>
      </c>
      <c r="F27" s="30">
        <f>(E27)</f>
        <v>10.6</v>
      </c>
      <c r="G27" s="31">
        <f>SUM(D27+F27)</f>
        <v>20.25</v>
      </c>
      <c r="H27" s="7"/>
      <c r="I27" s="29">
        <v>7.8</v>
      </c>
      <c r="J27" s="29">
        <v>8</v>
      </c>
      <c r="K27" s="30">
        <f>AVERAGE(I27:J27)</f>
        <v>7.9</v>
      </c>
      <c r="L27" s="29">
        <v>9.8</v>
      </c>
      <c r="M27" s="30">
        <f>(L27)</f>
        <v>9.8</v>
      </c>
      <c r="N27" s="31">
        <f>SUM(K27+M27)</f>
        <v>17.700000000000003</v>
      </c>
      <c r="O27" s="7"/>
      <c r="P27" s="32">
        <f>SUM(G27,N27)</f>
        <v>37.95</v>
      </c>
      <c r="Q27" s="33">
        <f>RANK(P27,P$27:P$27)</f>
        <v>1</v>
      </c>
      <c r="S27" s="5"/>
      <c r="X27" s="2"/>
      <c r="Y27" s="2"/>
      <c r="Z27" s="2"/>
    </row>
    <row r="28" spans="1:28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U28"/>
      <c r="X28"/>
      <c r="Y28"/>
      <c r="AA28"/>
      <c r="AB28"/>
    </row>
    <row r="29" spans="1:28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U29"/>
      <c r="X29"/>
      <c r="Y29"/>
      <c r="AA29"/>
      <c r="AB29"/>
    </row>
    <row r="30" spans="1:26" s="1" customFormat="1" ht="13.5" customHeight="1">
      <c r="A30" s="7"/>
      <c r="B30" s="16" t="s">
        <v>3</v>
      </c>
      <c r="C30" s="11"/>
      <c r="D30" s="11"/>
      <c r="E30" s="11"/>
      <c r="F30" s="11"/>
      <c r="G30" s="14"/>
      <c r="H30" s="15"/>
      <c r="I30" s="17" t="s">
        <v>4</v>
      </c>
      <c r="J30" s="7"/>
      <c r="K30" s="9"/>
      <c r="L30" s="7"/>
      <c r="M30" s="7"/>
      <c r="N30" s="7"/>
      <c r="O30" s="7"/>
      <c r="P30" s="9"/>
      <c r="Q30" s="7"/>
      <c r="S30" s="5"/>
      <c r="X30" s="2"/>
      <c r="Y30" s="2"/>
      <c r="Z30" s="2"/>
    </row>
    <row r="31" spans="1:26" s="1" customFormat="1" ht="13.5" customHeight="1">
      <c r="A31" s="18" t="s">
        <v>54</v>
      </c>
      <c r="B31" s="19" t="s">
        <v>6</v>
      </c>
      <c r="C31" s="19"/>
      <c r="D31" s="19"/>
      <c r="E31" s="19" t="s">
        <v>7</v>
      </c>
      <c r="F31" s="19"/>
      <c r="G31" s="14"/>
      <c r="H31" s="15"/>
      <c r="I31" s="19" t="s">
        <v>6</v>
      </c>
      <c r="J31" s="19"/>
      <c r="K31" s="19"/>
      <c r="L31" s="19" t="s">
        <v>7</v>
      </c>
      <c r="M31" s="19"/>
      <c r="N31" s="14"/>
      <c r="O31" s="7"/>
      <c r="P31" s="20" t="s">
        <v>8</v>
      </c>
      <c r="Q31" s="7"/>
      <c r="S31" s="5"/>
      <c r="X31" s="2"/>
      <c r="Y31" s="2"/>
      <c r="Z31" s="2"/>
    </row>
    <row r="32" spans="1:26" s="1" customFormat="1" ht="13.5" customHeight="1">
      <c r="A32" s="21" t="s">
        <v>9</v>
      </c>
      <c r="B32" s="22" t="s">
        <v>10</v>
      </c>
      <c r="C32" s="23" t="s">
        <v>11</v>
      </c>
      <c r="D32" s="24" t="s">
        <v>12</v>
      </c>
      <c r="E32" s="21" t="s">
        <v>13</v>
      </c>
      <c r="F32" s="24" t="s">
        <v>12</v>
      </c>
      <c r="G32" s="25" t="s">
        <v>14</v>
      </c>
      <c r="H32" s="7"/>
      <c r="I32" s="22" t="s">
        <v>10</v>
      </c>
      <c r="J32" s="23" t="s">
        <v>11</v>
      </c>
      <c r="K32" s="24" t="s">
        <v>12</v>
      </c>
      <c r="L32" s="21" t="s">
        <v>13</v>
      </c>
      <c r="M32" s="24" t="s">
        <v>12</v>
      </c>
      <c r="N32" s="25" t="s">
        <v>15</v>
      </c>
      <c r="O32" s="7"/>
      <c r="P32" s="26" t="s">
        <v>16</v>
      </c>
      <c r="Q32" s="27" t="s">
        <v>17</v>
      </c>
      <c r="S32" s="5"/>
      <c r="X32" s="2"/>
      <c r="Y32" s="2"/>
      <c r="Z32" s="2"/>
    </row>
    <row r="33" spans="1:26" s="1" customFormat="1" ht="13.5" customHeight="1">
      <c r="A33" s="28" t="s">
        <v>55</v>
      </c>
      <c r="B33" s="29">
        <v>13.1</v>
      </c>
      <c r="C33" s="29">
        <v>12.6</v>
      </c>
      <c r="D33" s="30">
        <f aca="true" t="shared" si="16" ref="D33:D36">AVERAGE(B33:C33)</f>
        <v>12.85</v>
      </c>
      <c r="E33" s="29">
        <v>18.5</v>
      </c>
      <c r="F33" s="30">
        <f aca="true" t="shared" si="17" ref="F33:F36">(E33)</f>
        <v>18.5</v>
      </c>
      <c r="G33" s="31">
        <f aca="true" t="shared" si="18" ref="G33:G36">SUM(D33+F33)</f>
        <v>31.35</v>
      </c>
      <c r="H33" s="7"/>
      <c r="I33" s="29">
        <v>9.2</v>
      </c>
      <c r="J33" s="29">
        <v>9.2</v>
      </c>
      <c r="K33" s="30">
        <f aca="true" t="shared" si="19" ref="K33:K36">AVERAGE(I33:J33)</f>
        <v>9.2</v>
      </c>
      <c r="L33" s="29">
        <v>15.9</v>
      </c>
      <c r="M33" s="30">
        <f aca="true" t="shared" si="20" ref="M33:M36">(L33)</f>
        <v>15.9</v>
      </c>
      <c r="N33" s="31">
        <f aca="true" t="shared" si="21" ref="N33:N36">SUM(K33+M33)</f>
        <v>25.1</v>
      </c>
      <c r="O33" s="7"/>
      <c r="P33" s="32">
        <f aca="true" t="shared" si="22" ref="P33:P36">SUM(G33,N33)</f>
        <v>56.45</v>
      </c>
      <c r="Q33" s="33">
        <f aca="true" t="shared" si="23" ref="Q33:Q36">RANK(P33,P$33:P$36)</f>
        <v>1</v>
      </c>
      <c r="S33" s="5"/>
      <c r="X33" s="2"/>
      <c r="Y33" s="2"/>
      <c r="Z33" s="2"/>
    </row>
    <row r="34" spans="1:26" s="1" customFormat="1" ht="13.5" customHeight="1">
      <c r="A34" s="34" t="s">
        <v>22</v>
      </c>
      <c r="B34" s="35">
        <v>9.4</v>
      </c>
      <c r="C34" s="35">
        <v>9.2</v>
      </c>
      <c r="D34" s="36">
        <f t="shared" si="16"/>
        <v>9.3</v>
      </c>
      <c r="E34" s="35">
        <v>15.7</v>
      </c>
      <c r="F34" s="36">
        <f t="shared" si="17"/>
        <v>15.7</v>
      </c>
      <c r="G34" s="37">
        <f t="shared" si="18"/>
        <v>25</v>
      </c>
      <c r="H34" s="7"/>
      <c r="I34" s="35">
        <v>7.3</v>
      </c>
      <c r="J34" s="35">
        <v>7.1</v>
      </c>
      <c r="K34" s="36">
        <f t="shared" si="19"/>
        <v>7.199999999999999</v>
      </c>
      <c r="L34" s="35">
        <v>15.9</v>
      </c>
      <c r="M34" s="36">
        <f t="shared" si="20"/>
        <v>15.9</v>
      </c>
      <c r="N34" s="37">
        <f t="shared" si="21"/>
        <v>23.1</v>
      </c>
      <c r="O34" s="7"/>
      <c r="P34" s="36">
        <f t="shared" si="22"/>
        <v>48.1</v>
      </c>
      <c r="Q34" s="33">
        <f t="shared" si="23"/>
        <v>2</v>
      </c>
      <c r="S34" s="5"/>
      <c r="X34" s="2"/>
      <c r="Y34" s="2"/>
      <c r="Z34" s="2"/>
    </row>
    <row r="35" spans="1:26" s="1" customFormat="1" ht="13.5" customHeight="1">
      <c r="A35" s="28" t="s">
        <v>34</v>
      </c>
      <c r="B35" s="29">
        <v>11.3</v>
      </c>
      <c r="C35" s="29">
        <v>11.1</v>
      </c>
      <c r="D35" s="30">
        <f t="shared" si="16"/>
        <v>11.2</v>
      </c>
      <c r="E35" s="29">
        <v>12.4</v>
      </c>
      <c r="F35" s="30">
        <f t="shared" si="17"/>
        <v>12.4</v>
      </c>
      <c r="G35" s="31">
        <f t="shared" si="18"/>
        <v>23.6</v>
      </c>
      <c r="H35" s="7"/>
      <c r="I35" s="29">
        <v>8</v>
      </c>
      <c r="J35" s="29">
        <v>8.1</v>
      </c>
      <c r="K35" s="30">
        <f t="shared" si="19"/>
        <v>8.05</v>
      </c>
      <c r="L35" s="29">
        <v>12.5</v>
      </c>
      <c r="M35" s="30">
        <f t="shared" si="20"/>
        <v>12.5</v>
      </c>
      <c r="N35" s="31">
        <f t="shared" si="21"/>
        <v>20.55</v>
      </c>
      <c r="O35" s="7"/>
      <c r="P35" s="32">
        <f t="shared" si="22"/>
        <v>44.150000000000006</v>
      </c>
      <c r="Q35" s="33">
        <f t="shared" si="23"/>
        <v>3</v>
      </c>
      <c r="S35" s="5"/>
      <c r="X35" s="2"/>
      <c r="Y35" s="2"/>
      <c r="Z35" s="2"/>
    </row>
    <row r="36" spans="1:26" s="1" customFormat="1" ht="13.5" customHeight="1">
      <c r="A36" s="28" t="s">
        <v>50</v>
      </c>
      <c r="B36" s="29">
        <v>11.4</v>
      </c>
      <c r="C36" s="29">
        <v>11</v>
      </c>
      <c r="D36" s="30">
        <f t="shared" si="16"/>
        <v>11.2</v>
      </c>
      <c r="E36" s="29">
        <v>11.1</v>
      </c>
      <c r="F36" s="30">
        <f t="shared" si="17"/>
        <v>11.1</v>
      </c>
      <c r="G36" s="31">
        <f t="shared" si="18"/>
        <v>22.299999999999997</v>
      </c>
      <c r="H36" s="7"/>
      <c r="I36" s="29">
        <v>6.4</v>
      </c>
      <c r="J36" s="29">
        <v>7.1</v>
      </c>
      <c r="K36" s="30">
        <f t="shared" si="19"/>
        <v>6.75</v>
      </c>
      <c r="L36" s="29">
        <v>12.2</v>
      </c>
      <c r="M36" s="30">
        <f t="shared" si="20"/>
        <v>12.2</v>
      </c>
      <c r="N36" s="31">
        <f t="shared" si="21"/>
        <v>18.95</v>
      </c>
      <c r="O36" s="7"/>
      <c r="P36" s="32">
        <f t="shared" si="22"/>
        <v>41.25</v>
      </c>
      <c r="Q36" s="33">
        <f t="shared" si="23"/>
        <v>4</v>
      </c>
      <c r="S36" s="5"/>
      <c r="X36" s="2"/>
      <c r="Y36" s="2"/>
      <c r="Z36" s="2"/>
    </row>
    <row r="37" spans="1:28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U37"/>
      <c r="X37"/>
      <c r="Y37"/>
      <c r="AA37"/>
      <c r="AB37"/>
    </row>
    <row r="38" spans="1:28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U38"/>
      <c r="X38"/>
      <c r="Y38"/>
      <c r="AA38"/>
      <c r="AB38"/>
    </row>
    <row r="39" spans="1:26" s="1" customFormat="1" ht="13.5" customHeight="1">
      <c r="A39" s="7"/>
      <c r="B39" s="16" t="s">
        <v>3</v>
      </c>
      <c r="C39" s="11"/>
      <c r="D39" s="11"/>
      <c r="E39" s="11"/>
      <c r="F39" s="11"/>
      <c r="G39" s="14"/>
      <c r="H39" s="15"/>
      <c r="I39" s="17" t="s">
        <v>4</v>
      </c>
      <c r="J39" s="7"/>
      <c r="K39" s="9"/>
      <c r="L39" s="7"/>
      <c r="M39" s="7"/>
      <c r="N39" s="7"/>
      <c r="O39" s="7"/>
      <c r="P39" s="9"/>
      <c r="Q39" s="7"/>
      <c r="S39" s="5"/>
      <c r="X39" s="2"/>
      <c r="Y39" s="2"/>
      <c r="Z39" s="2"/>
    </row>
    <row r="40" spans="1:26" s="1" customFormat="1" ht="13.5" customHeight="1">
      <c r="A40" s="18" t="s">
        <v>56</v>
      </c>
      <c r="B40" s="19" t="s">
        <v>6</v>
      </c>
      <c r="C40" s="19"/>
      <c r="D40" s="19"/>
      <c r="E40" s="19" t="s">
        <v>7</v>
      </c>
      <c r="F40" s="19"/>
      <c r="G40" s="14"/>
      <c r="H40" s="15"/>
      <c r="I40" s="19" t="s">
        <v>6</v>
      </c>
      <c r="J40" s="19"/>
      <c r="K40" s="19"/>
      <c r="L40" s="19" t="s">
        <v>7</v>
      </c>
      <c r="M40" s="19"/>
      <c r="N40" s="14"/>
      <c r="O40" s="7"/>
      <c r="P40" s="20" t="s">
        <v>8</v>
      </c>
      <c r="Q40" s="7"/>
      <c r="S40" s="5"/>
      <c r="X40" s="2"/>
      <c r="Y40" s="2"/>
      <c r="Z40" s="2"/>
    </row>
    <row r="41" spans="1:26" s="1" customFormat="1" ht="13.5" customHeight="1">
      <c r="A41" s="21" t="s">
        <v>9</v>
      </c>
      <c r="B41" s="22" t="s">
        <v>10</v>
      </c>
      <c r="C41" s="23" t="s">
        <v>11</v>
      </c>
      <c r="D41" s="24" t="s">
        <v>12</v>
      </c>
      <c r="E41" s="21" t="s">
        <v>13</v>
      </c>
      <c r="F41" s="24" t="s">
        <v>12</v>
      </c>
      <c r="G41" s="25" t="s">
        <v>14</v>
      </c>
      <c r="H41" s="7"/>
      <c r="I41" s="22" t="s">
        <v>10</v>
      </c>
      <c r="J41" s="23" t="s">
        <v>11</v>
      </c>
      <c r="K41" s="24" t="s">
        <v>12</v>
      </c>
      <c r="L41" s="21" t="s">
        <v>13</v>
      </c>
      <c r="M41" s="24" t="s">
        <v>12</v>
      </c>
      <c r="N41" s="25" t="s">
        <v>15</v>
      </c>
      <c r="O41" s="7"/>
      <c r="P41" s="26" t="s">
        <v>16</v>
      </c>
      <c r="Q41" s="27" t="s">
        <v>17</v>
      </c>
      <c r="S41" s="5"/>
      <c r="X41" s="2"/>
      <c r="Y41" s="2"/>
      <c r="Z41" s="2"/>
    </row>
    <row r="42" spans="1:26" s="1" customFormat="1" ht="13.5" customHeight="1">
      <c r="A42" s="28" t="s">
        <v>43</v>
      </c>
      <c r="B42" s="29">
        <v>14.6</v>
      </c>
      <c r="C42" s="29">
        <v>14.6</v>
      </c>
      <c r="D42" s="30">
        <f aca="true" t="shared" si="24" ref="D42:D46">AVERAGE(B42:C42)</f>
        <v>14.6</v>
      </c>
      <c r="E42" s="29">
        <v>9.4</v>
      </c>
      <c r="F42" s="30">
        <f aca="true" t="shared" si="25" ref="F42:F46">(E42)</f>
        <v>9.4</v>
      </c>
      <c r="G42" s="31">
        <f aca="true" t="shared" si="26" ref="G42:G46">SUM(D42+F42)</f>
        <v>24</v>
      </c>
      <c r="H42" s="7"/>
      <c r="I42" s="29">
        <v>10.8</v>
      </c>
      <c r="J42" s="29">
        <v>11.7</v>
      </c>
      <c r="K42" s="30">
        <f aca="true" t="shared" si="27" ref="K42:K46">AVERAGE(I42:J42)</f>
        <v>11.25</v>
      </c>
      <c r="L42" s="29">
        <v>9.7</v>
      </c>
      <c r="M42" s="30">
        <f aca="true" t="shared" si="28" ref="M42:M46">(L42)</f>
        <v>9.7</v>
      </c>
      <c r="N42" s="31">
        <f aca="true" t="shared" si="29" ref="N42:N46">SUM(K42+M42)</f>
        <v>20.95</v>
      </c>
      <c r="O42" s="7"/>
      <c r="P42" s="32">
        <f aca="true" t="shared" si="30" ref="P42:P46">SUM(G42,N42)</f>
        <v>44.95</v>
      </c>
      <c r="Q42" s="33">
        <f aca="true" t="shared" si="31" ref="Q42:Q46">RANK(P42,P$42:P$46)</f>
        <v>1</v>
      </c>
      <c r="S42" s="5"/>
      <c r="X42" s="2"/>
      <c r="Y42" s="2"/>
      <c r="Z42" s="2"/>
    </row>
    <row r="43" spans="1:26" s="1" customFormat="1" ht="13.5" customHeight="1">
      <c r="A43" s="28" t="s">
        <v>19</v>
      </c>
      <c r="B43" s="29">
        <v>14.8</v>
      </c>
      <c r="C43" s="29">
        <v>14.9</v>
      </c>
      <c r="D43" s="30">
        <f t="shared" si="24"/>
        <v>14.850000000000001</v>
      </c>
      <c r="E43" s="29">
        <v>9.4</v>
      </c>
      <c r="F43" s="30">
        <f t="shared" si="25"/>
        <v>9.4</v>
      </c>
      <c r="G43" s="31">
        <f t="shared" si="26"/>
        <v>24.25</v>
      </c>
      <c r="H43" s="7"/>
      <c r="I43" s="29">
        <v>8.6</v>
      </c>
      <c r="J43" s="29">
        <v>9.4</v>
      </c>
      <c r="K43" s="30">
        <f t="shared" si="27"/>
        <v>9</v>
      </c>
      <c r="L43" s="29">
        <v>9.8</v>
      </c>
      <c r="M43" s="30">
        <f t="shared" si="28"/>
        <v>9.8</v>
      </c>
      <c r="N43" s="31">
        <f t="shared" si="29"/>
        <v>18.8</v>
      </c>
      <c r="O43" s="7"/>
      <c r="P43" s="32">
        <f t="shared" si="30"/>
        <v>43.05</v>
      </c>
      <c r="Q43" s="33">
        <f t="shared" si="31"/>
        <v>3</v>
      </c>
      <c r="S43" s="5"/>
      <c r="X43" s="2"/>
      <c r="Y43" s="2"/>
      <c r="Z43" s="2"/>
    </row>
    <row r="44" spans="1:26" s="1" customFormat="1" ht="13.5" customHeight="1">
      <c r="A44" s="28" t="s">
        <v>57</v>
      </c>
      <c r="B44" s="29">
        <v>14</v>
      </c>
      <c r="C44" s="29">
        <v>13.4</v>
      </c>
      <c r="D44" s="30">
        <f t="shared" si="24"/>
        <v>13.7</v>
      </c>
      <c r="E44" s="29">
        <v>9.8</v>
      </c>
      <c r="F44" s="30">
        <f t="shared" si="25"/>
        <v>9.8</v>
      </c>
      <c r="G44" s="31">
        <f t="shared" si="26"/>
        <v>23.5</v>
      </c>
      <c r="H44" s="7"/>
      <c r="I44" s="29">
        <v>10.7</v>
      </c>
      <c r="J44" s="29">
        <v>11.3</v>
      </c>
      <c r="K44" s="30">
        <f t="shared" si="27"/>
        <v>11</v>
      </c>
      <c r="L44" s="29">
        <v>9.3</v>
      </c>
      <c r="M44" s="30">
        <f t="shared" si="28"/>
        <v>9.3</v>
      </c>
      <c r="N44" s="31">
        <f t="shared" si="29"/>
        <v>20.3</v>
      </c>
      <c r="O44" s="7"/>
      <c r="P44" s="32">
        <f t="shared" si="30"/>
        <v>43.8</v>
      </c>
      <c r="Q44" s="33">
        <f t="shared" si="31"/>
        <v>2</v>
      </c>
      <c r="S44" s="5"/>
      <c r="X44" s="2"/>
      <c r="Y44" s="2"/>
      <c r="Z44" s="2"/>
    </row>
    <row r="45" spans="1:26" s="1" customFormat="1" ht="13.5" customHeight="1">
      <c r="A45" s="28" t="s">
        <v>35</v>
      </c>
      <c r="B45" s="29">
        <v>12.7</v>
      </c>
      <c r="C45" s="29">
        <v>12.3</v>
      </c>
      <c r="D45" s="30">
        <f t="shared" si="24"/>
        <v>12.5</v>
      </c>
      <c r="E45" s="29">
        <v>9.9</v>
      </c>
      <c r="F45" s="30">
        <f t="shared" si="25"/>
        <v>9.9</v>
      </c>
      <c r="G45" s="31">
        <f t="shared" si="26"/>
        <v>22.4</v>
      </c>
      <c r="H45" s="7"/>
      <c r="I45" s="29">
        <v>8.7</v>
      </c>
      <c r="J45" s="29">
        <v>8.4</v>
      </c>
      <c r="K45" s="30">
        <f t="shared" si="27"/>
        <v>8.55</v>
      </c>
      <c r="L45" s="29">
        <v>10</v>
      </c>
      <c r="M45" s="30">
        <f t="shared" si="28"/>
        <v>10</v>
      </c>
      <c r="N45" s="31">
        <f t="shared" si="29"/>
        <v>18.55</v>
      </c>
      <c r="O45" s="7"/>
      <c r="P45" s="32">
        <f t="shared" si="30"/>
        <v>40.95</v>
      </c>
      <c r="Q45" s="33">
        <f t="shared" si="31"/>
        <v>4</v>
      </c>
      <c r="S45" s="5"/>
      <c r="X45" s="2"/>
      <c r="Y45" s="2"/>
      <c r="Z45" s="2"/>
    </row>
    <row r="46" spans="1:26" s="1" customFormat="1" ht="13.5" customHeight="1">
      <c r="A46" s="28" t="s">
        <v>32</v>
      </c>
      <c r="B46" s="29">
        <v>10.9</v>
      </c>
      <c r="C46" s="29">
        <v>11</v>
      </c>
      <c r="D46" s="30">
        <f t="shared" si="24"/>
        <v>10.95</v>
      </c>
      <c r="E46" s="29">
        <v>9.1</v>
      </c>
      <c r="F46" s="30">
        <f t="shared" si="25"/>
        <v>9.1</v>
      </c>
      <c r="G46" s="31">
        <f t="shared" si="26"/>
        <v>20.049999999999997</v>
      </c>
      <c r="H46" s="7"/>
      <c r="I46" s="29">
        <v>8.5</v>
      </c>
      <c r="J46" s="29">
        <v>8.7</v>
      </c>
      <c r="K46" s="30">
        <f t="shared" si="27"/>
        <v>8.6</v>
      </c>
      <c r="L46" s="29">
        <v>9.4</v>
      </c>
      <c r="M46" s="30">
        <f t="shared" si="28"/>
        <v>9.4</v>
      </c>
      <c r="N46" s="31">
        <f t="shared" si="29"/>
        <v>18</v>
      </c>
      <c r="O46" s="7"/>
      <c r="P46" s="32">
        <f t="shared" si="30"/>
        <v>38.05</v>
      </c>
      <c r="Q46" s="33">
        <f t="shared" si="31"/>
        <v>5</v>
      </c>
      <c r="S46" s="5"/>
      <c r="X46" s="2"/>
      <c r="Y46" s="2"/>
      <c r="Z46" s="2"/>
    </row>
    <row r="211" ht="13.5"/>
  </sheetData>
  <sheetProtection selectLockedCells="1" selectUnlockedCells="1"/>
  <mergeCells count="20">
    <mergeCell ref="B7:D7"/>
    <mergeCell ref="E7:F7"/>
    <mergeCell ref="I7:K7"/>
    <mergeCell ref="L7:M7"/>
    <mergeCell ref="B15:D15"/>
    <mergeCell ref="E15:F15"/>
    <mergeCell ref="I15:K15"/>
    <mergeCell ref="L15:M15"/>
    <mergeCell ref="B25:D25"/>
    <mergeCell ref="E25:F25"/>
    <mergeCell ref="I25:K25"/>
    <mergeCell ref="L25:M25"/>
    <mergeCell ref="B31:D31"/>
    <mergeCell ref="E31:F31"/>
    <mergeCell ref="I31:K31"/>
    <mergeCell ref="L31:M31"/>
    <mergeCell ref="B40:D40"/>
    <mergeCell ref="E40:F40"/>
    <mergeCell ref="I40:K40"/>
    <mergeCell ref="L40:M40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workbookViewId="0" topLeftCell="A1">
      <selection activeCell="A1" sqref="A1"/>
    </sheetView>
  </sheetViews>
  <sheetFormatPr defaultColWidth="9.140625" defaultRowHeight="15"/>
  <cols>
    <col min="1" max="1" width="21.421875" style="1" customWidth="1"/>
    <col min="2" max="2" width="6.57421875" style="1" customWidth="1"/>
    <col min="3" max="3" width="6.421875" style="1" customWidth="1"/>
    <col min="4" max="4" width="6.8515625" style="1" customWidth="1"/>
    <col min="5" max="5" width="7.00390625" style="1" customWidth="1"/>
    <col min="6" max="6" width="6.8515625" style="1" customWidth="1"/>
    <col min="7" max="7" width="8.8515625" style="1" customWidth="1"/>
    <col min="8" max="8" width="2.28125" style="1" customWidth="1"/>
    <col min="9" max="9" width="6.8515625" style="2" customWidth="1"/>
    <col min="10" max="10" width="6.421875" style="3" customWidth="1"/>
    <col min="11" max="11" width="6.8515625" style="1" customWidth="1"/>
    <col min="12" max="12" width="7.00390625" style="1" customWidth="1"/>
    <col min="13" max="13" width="6.8515625" style="4" customWidth="1"/>
    <col min="14" max="14" width="8.57421875" style="1" customWidth="1"/>
    <col min="15" max="15" width="2.28125" style="1" customWidth="1"/>
    <col min="16" max="16" width="6.140625" style="1" customWidth="1"/>
    <col min="17" max="17" width="5.7109375" style="1" customWidth="1"/>
    <col min="18" max="18" width="4.140625" style="4" customWidth="1"/>
    <col min="19" max="19" width="8.421875" style="1" customWidth="1"/>
    <col min="20" max="20" width="7.00390625" style="1" customWidth="1"/>
    <col min="21" max="21" width="9.140625" style="5" customWidth="1"/>
    <col min="22" max="23" width="9.140625" style="1" customWidth="1"/>
    <col min="24" max="24" width="15.00390625" style="1" customWidth="1"/>
    <col min="25" max="25" width="22.8515625" style="1" customWidth="1"/>
    <col min="26" max="28" width="9.140625" style="2" customWidth="1"/>
    <col min="29" max="16384" width="9.140625" style="1" customWidth="1"/>
  </cols>
  <sheetData>
    <row r="1" spans="1:256" ht="19.5" customHeight="1">
      <c r="A1" s="6" t="s">
        <v>0</v>
      </c>
      <c r="B1" s="7"/>
      <c r="C1" s="7"/>
      <c r="D1" s="7"/>
      <c r="E1" s="7"/>
      <c r="F1" s="7"/>
      <c r="G1" s="8"/>
      <c r="H1" s="3"/>
      <c r="I1" s="7"/>
      <c r="J1" s="7"/>
      <c r="K1" s="9"/>
      <c r="L1" s="7"/>
      <c r="M1" s="7"/>
      <c r="N1" s="7"/>
      <c r="O1" s="7"/>
      <c r="P1" s="9"/>
      <c r="Q1" s="7"/>
      <c r="R1" s="1"/>
      <c r="S1" s="5"/>
      <c r="T1"/>
      <c r="U1" s="1"/>
      <c r="V1"/>
      <c r="W1"/>
      <c r="X1" s="2"/>
      <c r="Y1" s="2"/>
      <c r="Z1"/>
      <c r="AA1" s="1"/>
      <c r="AB1" s="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 s="10" t="s">
        <v>1</v>
      </c>
      <c r="B2" s="11"/>
      <c r="C2" s="11"/>
      <c r="D2" s="11"/>
      <c r="E2" s="11"/>
      <c r="F2" s="11"/>
      <c r="G2" s="11"/>
      <c r="H2" s="7"/>
      <c r="I2" s="7"/>
      <c r="J2" s="12"/>
      <c r="K2" s="7"/>
      <c r="L2" s="7"/>
      <c r="M2" s="7"/>
      <c r="N2" s="7"/>
      <c r="O2" s="7"/>
      <c r="P2" s="7"/>
      <c r="Q2" s="7"/>
      <c r="R2" s="1"/>
      <c r="S2"/>
      <c r="T2"/>
      <c r="U2" s="1"/>
      <c r="V2"/>
      <c r="W2"/>
      <c r="X2"/>
      <c r="Y2"/>
      <c r="Z2" s="1"/>
      <c r="AA2" s="1"/>
      <c r="AB2" s="1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11"/>
      <c r="B3" s="11"/>
      <c r="C3" s="11"/>
      <c r="D3" s="11"/>
      <c r="E3" s="11"/>
      <c r="F3" s="11"/>
      <c r="G3" s="11"/>
      <c r="H3" s="11"/>
      <c r="I3" s="7"/>
      <c r="J3" s="7"/>
      <c r="K3" s="7"/>
      <c r="L3" s="7"/>
      <c r="M3" s="7"/>
      <c r="N3" s="7"/>
      <c r="O3" s="7"/>
      <c r="P3" s="7"/>
      <c r="Q3" s="7"/>
      <c r="R3" s="1"/>
      <c r="S3"/>
      <c r="T3"/>
      <c r="U3" s="1"/>
      <c r="V3"/>
      <c r="W3"/>
      <c r="X3"/>
      <c r="Y3"/>
      <c r="Z3" s="1"/>
      <c r="AA3" s="1"/>
      <c r="AB3" s="1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8" s="7" customFormat="1" ht="19.5" customHeight="1">
      <c r="A4" s="13" t="s">
        <v>58</v>
      </c>
      <c r="B4" s="11"/>
      <c r="C4" s="11"/>
      <c r="D4" s="11"/>
      <c r="E4" s="11"/>
      <c r="F4" s="11"/>
      <c r="G4" s="11"/>
      <c r="H4" s="11"/>
    </row>
    <row r="5" spans="1:26" s="1" customFormat="1" ht="19.5" customHeight="1">
      <c r="A5" s="11"/>
      <c r="B5" s="11"/>
      <c r="C5" s="11"/>
      <c r="D5" s="11"/>
      <c r="E5" s="11"/>
      <c r="F5" s="11"/>
      <c r="G5" s="14"/>
      <c r="H5" s="15"/>
      <c r="I5" s="7"/>
      <c r="J5" s="7"/>
      <c r="K5" s="9"/>
      <c r="L5" s="7"/>
      <c r="M5" s="7"/>
      <c r="N5" s="7"/>
      <c r="O5" s="7"/>
      <c r="P5" s="9"/>
      <c r="Q5" s="7"/>
      <c r="S5" s="5"/>
      <c r="X5" s="2"/>
      <c r="Y5" s="2"/>
      <c r="Z5" s="2"/>
    </row>
    <row r="6" spans="1:26" s="1" customFormat="1" ht="13.5" customHeight="1">
      <c r="A6" s="7"/>
      <c r="B6" s="16" t="s">
        <v>3</v>
      </c>
      <c r="C6" s="11"/>
      <c r="D6" s="11"/>
      <c r="E6" s="11"/>
      <c r="F6" s="11"/>
      <c r="G6" s="14"/>
      <c r="H6" s="15"/>
      <c r="I6" s="17" t="s">
        <v>4</v>
      </c>
      <c r="J6" s="7"/>
      <c r="K6" s="9"/>
      <c r="L6" s="7"/>
      <c r="M6" s="7"/>
      <c r="N6" s="7"/>
      <c r="O6" s="7"/>
      <c r="P6" s="9"/>
      <c r="Q6" s="7"/>
      <c r="S6" s="5"/>
      <c r="X6" s="2"/>
      <c r="Y6" s="2"/>
      <c r="Z6" s="2"/>
    </row>
    <row r="7" spans="1:26" s="1" customFormat="1" ht="13.5" customHeight="1">
      <c r="A7" s="18" t="s">
        <v>59</v>
      </c>
      <c r="B7" s="19" t="s">
        <v>6</v>
      </c>
      <c r="C7" s="19"/>
      <c r="D7" s="19"/>
      <c r="E7" s="19" t="s">
        <v>7</v>
      </c>
      <c r="F7" s="19"/>
      <c r="G7" s="14"/>
      <c r="H7" s="15"/>
      <c r="I7" s="19" t="s">
        <v>6</v>
      </c>
      <c r="J7" s="19"/>
      <c r="K7" s="19"/>
      <c r="L7" s="19" t="s">
        <v>7</v>
      </c>
      <c r="M7" s="19"/>
      <c r="N7" s="14"/>
      <c r="O7" s="7"/>
      <c r="P7" s="20" t="s">
        <v>8</v>
      </c>
      <c r="Q7" s="7"/>
      <c r="S7" s="5"/>
      <c r="X7" s="2"/>
      <c r="Y7" s="2"/>
      <c r="Z7" s="2"/>
    </row>
    <row r="8" spans="1:26" s="1" customFormat="1" ht="13.5" customHeight="1">
      <c r="A8" s="21" t="s">
        <v>9</v>
      </c>
      <c r="B8" s="22" t="s">
        <v>10</v>
      </c>
      <c r="C8" s="23" t="s">
        <v>11</v>
      </c>
      <c r="D8" s="24" t="s">
        <v>12</v>
      </c>
      <c r="E8" s="21" t="s">
        <v>13</v>
      </c>
      <c r="F8" s="24" t="s">
        <v>12</v>
      </c>
      <c r="G8" s="25" t="s">
        <v>14</v>
      </c>
      <c r="H8" s="7"/>
      <c r="I8" s="22" t="s">
        <v>10</v>
      </c>
      <c r="J8" s="23" t="s">
        <v>11</v>
      </c>
      <c r="K8" s="24" t="s">
        <v>12</v>
      </c>
      <c r="L8" s="21" t="s">
        <v>13</v>
      </c>
      <c r="M8" s="24" t="s">
        <v>12</v>
      </c>
      <c r="N8" s="25" t="s">
        <v>15</v>
      </c>
      <c r="O8" s="7"/>
      <c r="P8" s="26" t="s">
        <v>16</v>
      </c>
      <c r="Q8" s="27" t="s">
        <v>17</v>
      </c>
      <c r="S8" s="5"/>
      <c r="X8" s="2"/>
      <c r="Y8" s="2"/>
      <c r="Z8" s="2"/>
    </row>
    <row r="9" spans="1:26" s="1" customFormat="1" ht="13.5" customHeight="1">
      <c r="A9" s="28" t="s">
        <v>18</v>
      </c>
      <c r="B9" s="29">
        <v>14.5</v>
      </c>
      <c r="C9" s="29">
        <v>14.4</v>
      </c>
      <c r="D9" s="30">
        <f aca="true" t="shared" si="0" ref="D9:D26">AVERAGE(B9:C9)</f>
        <v>14.45</v>
      </c>
      <c r="E9" s="29">
        <v>11.4</v>
      </c>
      <c r="F9" s="30">
        <f aca="true" t="shared" si="1" ref="F9:F26">(E9)</f>
        <v>11.4</v>
      </c>
      <c r="G9" s="31">
        <f aca="true" t="shared" si="2" ref="G9:G26">SUM(D9+F9)</f>
        <v>25.85</v>
      </c>
      <c r="H9" s="7"/>
      <c r="I9" s="29">
        <v>9.4</v>
      </c>
      <c r="J9" s="29">
        <v>8.9</v>
      </c>
      <c r="K9" s="30">
        <f aca="true" t="shared" si="3" ref="K9:K26">AVERAGE(I9:J9)</f>
        <v>9.15</v>
      </c>
      <c r="L9" s="29">
        <v>11.3</v>
      </c>
      <c r="M9" s="30">
        <f aca="true" t="shared" si="4" ref="M9:M26">(L9)</f>
        <v>11.3</v>
      </c>
      <c r="N9" s="31">
        <f aca="true" t="shared" si="5" ref="N9:N26">SUM(K9+M9)</f>
        <v>20.450000000000003</v>
      </c>
      <c r="O9" s="7"/>
      <c r="P9" s="32">
        <f aca="true" t="shared" si="6" ref="P9:P26">SUM(G9,N9)</f>
        <v>46.300000000000004</v>
      </c>
      <c r="Q9" s="33">
        <f aca="true" t="shared" si="7" ref="Q9:Q26">RANK(P9,P$9:P$26)</f>
        <v>1</v>
      </c>
      <c r="S9" s="5"/>
      <c r="X9" s="2"/>
      <c r="Y9" s="2"/>
      <c r="Z9" s="2"/>
    </row>
    <row r="10" spans="1:26" s="1" customFormat="1" ht="13.5" customHeight="1">
      <c r="A10" s="28" t="s">
        <v>34</v>
      </c>
      <c r="B10" s="29">
        <v>14.1</v>
      </c>
      <c r="C10" s="29">
        <v>13.5</v>
      </c>
      <c r="D10" s="30">
        <f t="shared" si="0"/>
        <v>13.8</v>
      </c>
      <c r="E10" s="29">
        <v>10.3</v>
      </c>
      <c r="F10" s="30">
        <f t="shared" si="1"/>
        <v>10.3</v>
      </c>
      <c r="G10" s="31">
        <f t="shared" si="2"/>
        <v>24.1</v>
      </c>
      <c r="H10" s="7"/>
      <c r="I10" s="29">
        <v>10.5</v>
      </c>
      <c r="J10" s="29">
        <v>10.3</v>
      </c>
      <c r="K10" s="30">
        <f t="shared" si="3"/>
        <v>10.4</v>
      </c>
      <c r="L10" s="29">
        <v>11.2</v>
      </c>
      <c r="M10" s="30">
        <f t="shared" si="4"/>
        <v>11.2</v>
      </c>
      <c r="N10" s="31">
        <f t="shared" si="5"/>
        <v>21.6</v>
      </c>
      <c r="O10" s="7"/>
      <c r="P10" s="32">
        <f t="shared" si="6"/>
        <v>45.7</v>
      </c>
      <c r="Q10" s="33">
        <f t="shared" si="7"/>
        <v>2</v>
      </c>
      <c r="S10" s="5"/>
      <c r="X10" s="2"/>
      <c r="Y10" s="2"/>
      <c r="Z10" s="2"/>
    </row>
    <row r="11" spans="1:26" s="1" customFormat="1" ht="13.5" customHeight="1">
      <c r="A11" s="39" t="s">
        <v>60</v>
      </c>
      <c r="B11" s="29">
        <v>15.5</v>
      </c>
      <c r="C11" s="29">
        <v>14.8</v>
      </c>
      <c r="D11" s="30">
        <f t="shared" si="0"/>
        <v>15.15</v>
      </c>
      <c r="E11" s="29">
        <v>9</v>
      </c>
      <c r="F11" s="30">
        <f t="shared" si="1"/>
        <v>9</v>
      </c>
      <c r="G11" s="31">
        <f t="shared" si="2"/>
        <v>24.15</v>
      </c>
      <c r="H11" s="7"/>
      <c r="I11" s="29">
        <v>10.4</v>
      </c>
      <c r="J11" s="29">
        <v>9.8</v>
      </c>
      <c r="K11" s="30">
        <f t="shared" si="3"/>
        <v>10.100000000000001</v>
      </c>
      <c r="L11" s="29">
        <v>11.3</v>
      </c>
      <c r="M11" s="30">
        <f t="shared" si="4"/>
        <v>11.3</v>
      </c>
      <c r="N11" s="31">
        <f t="shared" si="5"/>
        <v>21.400000000000002</v>
      </c>
      <c r="O11" s="7"/>
      <c r="P11" s="32">
        <f t="shared" si="6"/>
        <v>45.55</v>
      </c>
      <c r="Q11" s="33">
        <f t="shared" si="7"/>
        <v>3</v>
      </c>
      <c r="S11" s="5"/>
      <c r="X11" s="2"/>
      <c r="Y11" s="2"/>
      <c r="Z11" s="2"/>
    </row>
    <row r="12" spans="1:26" s="1" customFormat="1" ht="13.5" customHeight="1">
      <c r="A12" s="28" t="s">
        <v>28</v>
      </c>
      <c r="B12" s="29">
        <v>14.3</v>
      </c>
      <c r="C12" s="29">
        <v>13.5</v>
      </c>
      <c r="D12" s="30">
        <f t="shared" si="0"/>
        <v>13.9</v>
      </c>
      <c r="E12" s="29">
        <v>11.4</v>
      </c>
      <c r="F12" s="30">
        <f t="shared" si="1"/>
        <v>11.4</v>
      </c>
      <c r="G12" s="31">
        <f t="shared" si="2"/>
        <v>25.3</v>
      </c>
      <c r="H12" s="7"/>
      <c r="I12" s="29">
        <v>7.7</v>
      </c>
      <c r="J12" s="29">
        <v>8.6</v>
      </c>
      <c r="K12" s="30">
        <f t="shared" si="3"/>
        <v>8.15</v>
      </c>
      <c r="L12" s="29">
        <v>11.2</v>
      </c>
      <c r="M12" s="30">
        <f t="shared" si="4"/>
        <v>11.2</v>
      </c>
      <c r="N12" s="31">
        <f t="shared" si="5"/>
        <v>19.35</v>
      </c>
      <c r="O12" s="7"/>
      <c r="P12" s="32">
        <f t="shared" si="6"/>
        <v>44.650000000000006</v>
      </c>
      <c r="Q12" s="33">
        <f t="shared" si="7"/>
        <v>4</v>
      </c>
      <c r="S12" s="5"/>
      <c r="X12" s="2"/>
      <c r="Y12" s="2"/>
      <c r="Z12" s="2"/>
    </row>
    <row r="13" spans="1:26" s="1" customFormat="1" ht="13.5" customHeight="1">
      <c r="A13" s="28" t="s">
        <v>61</v>
      </c>
      <c r="B13" s="29">
        <v>13.9</v>
      </c>
      <c r="C13" s="29">
        <v>13.7</v>
      </c>
      <c r="D13" s="30">
        <f t="shared" si="0"/>
        <v>13.8</v>
      </c>
      <c r="E13" s="29">
        <v>10.6</v>
      </c>
      <c r="F13" s="30">
        <f t="shared" si="1"/>
        <v>10.6</v>
      </c>
      <c r="G13" s="31">
        <f t="shared" si="2"/>
        <v>24.4</v>
      </c>
      <c r="H13" s="7"/>
      <c r="I13" s="29">
        <v>8.9</v>
      </c>
      <c r="J13" s="29">
        <v>9.2</v>
      </c>
      <c r="K13" s="30">
        <f t="shared" si="3"/>
        <v>9.05</v>
      </c>
      <c r="L13" s="29">
        <v>11</v>
      </c>
      <c r="M13" s="30">
        <f t="shared" si="4"/>
        <v>11</v>
      </c>
      <c r="N13" s="31">
        <f t="shared" si="5"/>
        <v>20.05</v>
      </c>
      <c r="O13" s="7"/>
      <c r="P13" s="32">
        <f t="shared" si="6"/>
        <v>44.45</v>
      </c>
      <c r="Q13" s="33">
        <f t="shared" si="7"/>
        <v>5</v>
      </c>
      <c r="S13" s="5"/>
      <c r="X13" s="2"/>
      <c r="Y13" s="2"/>
      <c r="Z13" s="2"/>
    </row>
    <row r="14" spans="1:26" s="1" customFormat="1" ht="13.5" customHeight="1">
      <c r="A14" s="28" t="s">
        <v>62</v>
      </c>
      <c r="B14" s="29">
        <v>13.6</v>
      </c>
      <c r="C14" s="29">
        <v>13.4</v>
      </c>
      <c r="D14" s="30">
        <f t="shared" si="0"/>
        <v>13.5</v>
      </c>
      <c r="E14" s="29">
        <v>10.3</v>
      </c>
      <c r="F14" s="30">
        <f t="shared" si="1"/>
        <v>10.3</v>
      </c>
      <c r="G14" s="31">
        <f t="shared" si="2"/>
        <v>23.8</v>
      </c>
      <c r="H14" s="7"/>
      <c r="I14" s="29">
        <v>9.6</v>
      </c>
      <c r="J14" s="29">
        <v>8.7</v>
      </c>
      <c r="K14" s="30">
        <f t="shared" si="3"/>
        <v>9.149999999999999</v>
      </c>
      <c r="L14" s="29">
        <v>11</v>
      </c>
      <c r="M14" s="30">
        <f t="shared" si="4"/>
        <v>11</v>
      </c>
      <c r="N14" s="31">
        <f t="shared" si="5"/>
        <v>20.15</v>
      </c>
      <c r="O14" s="7"/>
      <c r="P14" s="32">
        <f t="shared" si="6"/>
        <v>43.95</v>
      </c>
      <c r="Q14" s="33">
        <f t="shared" si="7"/>
        <v>6</v>
      </c>
      <c r="S14" s="5"/>
      <c r="X14" s="2"/>
      <c r="Y14" s="2"/>
      <c r="Z14" s="2"/>
    </row>
    <row r="15" spans="1:26" s="1" customFormat="1" ht="13.5" customHeight="1">
      <c r="A15" s="28" t="s">
        <v>63</v>
      </c>
      <c r="B15" s="29">
        <v>12.8</v>
      </c>
      <c r="C15" s="29">
        <v>12.3</v>
      </c>
      <c r="D15" s="30">
        <f t="shared" si="0"/>
        <v>12.55</v>
      </c>
      <c r="E15" s="29">
        <v>10.9</v>
      </c>
      <c r="F15" s="30">
        <f t="shared" si="1"/>
        <v>10.9</v>
      </c>
      <c r="G15" s="31">
        <f t="shared" si="2"/>
        <v>23.450000000000003</v>
      </c>
      <c r="H15" s="7"/>
      <c r="I15" s="29">
        <v>8.1</v>
      </c>
      <c r="J15" s="29">
        <v>8.1</v>
      </c>
      <c r="K15" s="30">
        <f t="shared" si="3"/>
        <v>8.1</v>
      </c>
      <c r="L15" s="29">
        <v>11.8</v>
      </c>
      <c r="M15" s="30">
        <f t="shared" si="4"/>
        <v>11.8</v>
      </c>
      <c r="N15" s="31">
        <f t="shared" si="5"/>
        <v>19.9</v>
      </c>
      <c r="O15" s="7"/>
      <c r="P15" s="32">
        <f t="shared" si="6"/>
        <v>43.35</v>
      </c>
      <c r="Q15" s="33">
        <f t="shared" si="7"/>
        <v>7</v>
      </c>
      <c r="S15" s="5"/>
      <c r="X15" s="2"/>
      <c r="Y15" s="2"/>
      <c r="Z15" s="2"/>
    </row>
    <row r="16" spans="1:26" s="1" customFormat="1" ht="13.5" customHeight="1">
      <c r="A16" s="40" t="s">
        <v>64</v>
      </c>
      <c r="B16" s="29">
        <v>14.2</v>
      </c>
      <c r="C16" s="29">
        <v>14.4</v>
      </c>
      <c r="D16" s="30">
        <f t="shared" si="0"/>
        <v>14.3</v>
      </c>
      <c r="E16" s="29">
        <v>10.3</v>
      </c>
      <c r="F16" s="30">
        <f t="shared" si="1"/>
        <v>10.3</v>
      </c>
      <c r="G16" s="31">
        <f t="shared" si="2"/>
        <v>24.6</v>
      </c>
      <c r="H16" s="7"/>
      <c r="I16" s="29">
        <v>7.3</v>
      </c>
      <c r="J16" s="29">
        <v>7.8</v>
      </c>
      <c r="K16" s="30">
        <f t="shared" si="3"/>
        <v>7.55</v>
      </c>
      <c r="L16" s="29">
        <v>10.9</v>
      </c>
      <c r="M16" s="30">
        <f t="shared" si="4"/>
        <v>10.9</v>
      </c>
      <c r="N16" s="31">
        <f t="shared" si="5"/>
        <v>18.45</v>
      </c>
      <c r="O16" s="7"/>
      <c r="P16" s="32">
        <f t="shared" si="6"/>
        <v>43.05</v>
      </c>
      <c r="Q16" s="33">
        <f t="shared" si="7"/>
        <v>8</v>
      </c>
      <c r="S16" s="5"/>
      <c r="X16" s="2"/>
      <c r="Y16" s="2"/>
      <c r="Z16" s="2"/>
    </row>
    <row r="17" spans="1:26" s="1" customFormat="1" ht="13.5" customHeight="1">
      <c r="A17" s="28" t="s">
        <v>65</v>
      </c>
      <c r="B17" s="29">
        <v>13.7</v>
      </c>
      <c r="C17" s="29">
        <v>13.5</v>
      </c>
      <c r="D17" s="30">
        <f t="shared" si="0"/>
        <v>13.6</v>
      </c>
      <c r="E17" s="29">
        <v>10.4</v>
      </c>
      <c r="F17" s="30">
        <f t="shared" si="1"/>
        <v>10.4</v>
      </c>
      <c r="G17" s="31">
        <f t="shared" si="2"/>
        <v>24</v>
      </c>
      <c r="H17" s="7"/>
      <c r="I17" s="29">
        <v>7.2</v>
      </c>
      <c r="J17" s="29">
        <v>7.7</v>
      </c>
      <c r="K17" s="30">
        <f t="shared" si="3"/>
        <v>7.45</v>
      </c>
      <c r="L17" s="29">
        <v>10.4</v>
      </c>
      <c r="M17" s="30">
        <f t="shared" si="4"/>
        <v>10.4</v>
      </c>
      <c r="N17" s="31">
        <f t="shared" si="5"/>
        <v>17.85</v>
      </c>
      <c r="O17" s="7"/>
      <c r="P17" s="32">
        <f t="shared" si="6"/>
        <v>41.85</v>
      </c>
      <c r="Q17" s="33">
        <f t="shared" si="7"/>
        <v>9</v>
      </c>
      <c r="S17" s="5"/>
      <c r="X17" s="2"/>
      <c r="Y17" s="2"/>
      <c r="Z17" s="2"/>
    </row>
    <row r="18" spans="1:26" s="1" customFormat="1" ht="13.5" customHeight="1">
      <c r="A18" s="28" t="s">
        <v>66</v>
      </c>
      <c r="B18" s="29">
        <v>13.6</v>
      </c>
      <c r="C18" s="29">
        <v>13.1</v>
      </c>
      <c r="D18" s="30">
        <f t="shared" si="0"/>
        <v>13.35</v>
      </c>
      <c r="E18" s="29">
        <v>10.2</v>
      </c>
      <c r="F18" s="30">
        <f t="shared" si="1"/>
        <v>10.2</v>
      </c>
      <c r="G18" s="31">
        <f t="shared" si="2"/>
        <v>23.549999999999997</v>
      </c>
      <c r="H18" s="7"/>
      <c r="I18" s="29">
        <v>7.2</v>
      </c>
      <c r="J18" s="29">
        <v>7.5</v>
      </c>
      <c r="K18" s="30">
        <f t="shared" si="3"/>
        <v>7.35</v>
      </c>
      <c r="L18" s="29">
        <v>10</v>
      </c>
      <c r="M18" s="30">
        <f t="shared" si="4"/>
        <v>10</v>
      </c>
      <c r="N18" s="31">
        <f t="shared" si="5"/>
        <v>17.35</v>
      </c>
      <c r="O18" s="7"/>
      <c r="P18" s="32">
        <f t="shared" si="6"/>
        <v>40.9</v>
      </c>
      <c r="Q18" s="33">
        <f t="shared" si="7"/>
        <v>10</v>
      </c>
      <c r="S18" s="5"/>
      <c r="X18" s="2"/>
      <c r="Y18" s="2"/>
      <c r="Z18" s="2"/>
    </row>
    <row r="19" spans="1:26" s="1" customFormat="1" ht="13.5" customHeight="1">
      <c r="A19" s="40" t="s">
        <v>67</v>
      </c>
      <c r="B19" s="29">
        <v>10.4</v>
      </c>
      <c r="C19" s="29">
        <v>9.7</v>
      </c>
      <c r="D19" s="30">
        <f t="shared" si="0"/>
        <v>10.05</v>
      </c>
      <c r="E19" s="29">
        <v>11.7</v>
      </c>
      <c r="F19" s="30">
        <f t="shared" si="1"/>
        <v>11.7</v>
      </c>
      <c r="G19" s="31">
        <f t="shared" si="2"/>
        <v>21.75</v>
      </c>
      <c r="H19" s="7"/>
      <c r="I19" s="29">
        <v>8.3</v>
      </c>
      <c r="J19" s="29">
        <v>7.3</v>
      </c>
      <c r="K19" s="30">
        <f t="shared" si="3"/>
        <v>7.800000000000001</v>
      </c>
      <c r="L19" s="29">
        <v>11.2</v>
      </c>
      <c r="M19" s="30">
        <f t="shared" si="4"/>
        <v>11.2</v>
      </c>
      <c r="N19" s="31">
        <f t="shared" si="5"/>
        <v>19</v>
      </c>
      <c r="O19" s="7"/>
      <c r="P19" s="32">
        <f t="shared" si="6"/>
        <v>40.75</v>
      </c>
      <c r="Q19" s="33">
        <f t="shared" si="7"/>
        <v>11</v>
      </c>
      <c r="S19" s="5"/>
      <c r="X19" s="2"/>
      <c r="Y19" s="2"/>
      <c r="Z19" s="2"/>
    </row>
    <row r="20" spans="1:26" s="1" customFormat="1" ht="13.5" customHeight="1">
      <c r="A20" s="28" t="s">
        <v>68</v>
      </c>
      <c r="B20" s="29">
        <v>10.5</v>
      </c>
      <c r="C20" s="29">
        <v>11.3</v>
      </c>
      <c r="D20" s="30">
        <f t="shared" si="0"/>
        <v>10.9</v>
      </c>
      <c r="E20" s="29">
        <v>10.9</v>
      </c>
      <c r="F20" s="30">
        <f t="shared" si="1"/>
        <v>10.9</v>
      </c>
      <c r="G20" s="31">
        <f t="shared" si="2"/>
        <v>21.8</v>
      </c>
      <c r="H20" s="7"/>
      <c r="I20" s="29">
        <v>8.2</v>
      </c>
      <c r="J20" s="29">
        <v>8.3</v>
      </c>
      <c r="K20" s="30">
        <f t="shared" si="3"/>
        <v>8.25</v>
      </c>
      <c r="L20" s="29">
        <v>10.6</v>
      </c>
      <c r="M20" s="30">
        <f t="shared" si="4"/>
        <v>10.6</v>
      </c>
      <c r="N20" s="31">
        <f t="shared" si="5"/>
        <v>18.85</v>
      </c>
      <c r="O20" s="7"/>
      <c r="P20" s="32">
        <f t="shared" si="6"/>
        <v>40.650000000000006</v>
      </c>
      <c r="Q20" s="33">
        <f t="shared" si="7"/>
        <v>12</v>
      </c>
      <c r="S20" s="5"/>
      <c r="X20" s="2"/>
      <c r="Y20" s="2"/>
      <c r="Z20" s="2"/>
    </row>
    <row r="21" spans="1:26" s="1" customFormat="1" ht="13.5" customHeight="1">
      <c r="A21" s="28" t="s">
        <v>41</v>
      </c>
      <c r="B21" s="29">
        <v>10.9</v>
      </c>
      <c r="C21" s="29">
        <v>11.3</v>
      </c>
      <c r="D21" s="30">
        <f t="shared" si="0"/>
        <v>11.100000000000001</v>
      </c>
      <c r="E21" s="29">
        <v>11</v>
      </c>
      <c r="F21" s="30">
        <f t="shared" si="1"/>
        <v>11</v>
      </c>
      <c r="G21" s="31">
        <f t="shared" si="2"/>
        <v>22.1</v>
      </c>
      <c r="H21" s="7"/>
      <c r="I21" s="29">
        <v>6.8</v>
      </c>
      <c r="J21" s="29">
        <v>7.5</v>
      </c>
      <c r="K21" s="30">
        <f t="shared" si="3"/>
        <v>7.15</v>
      </c>
      <c r="L21" s="29">
        <v>10.6</v>
      </c>
      <c r="M21" s="30">
        <f t="shared" si="4"/>
        <v>10.6</v>
      </c>
      <c r="N21" s="31">
        <f t="shared" si="5"/>
        <v>17.75</v>
      </c>
      <c r="O21" s="7"/>
      <c r="P21" s="32">
        <f t="shared" si="6"/>
        <v>39.85</v>
      </c>
      <c r="Q21" s="33">
        <f t="shared" si="7"/>
        <v>13</v>
      </c>
      <c r="S21" s="5"/>
      <c r="X21" s="2"/>
      <c r="Y21" s="2"/>
      <c r="Z21" s="2"/>
    </row>
    <row r="22" spans="1:26" s="1" customFormat="1" ht="13.5" customHeight="1">
      <c r="A22" s="28" t="s">
        <v>20</v>
      </c>
      <c r="B22" s="29">
        <v>12.5</v>
      </c>
      <c r="C22" s="29">
        <v>12.8</v>
      </c>
      <c r="D22" s="30">
        <f t="shared" si="0"/>
        <v>12.65</v>
      </c>
      <c r="E22" s="29">
        <v>8.6</v>
      </c>
      <c r="F22" s="30">
        <f t="shared" si="1"/>
        <v>8.6</v>
      </c>
      <c r="G22" s="31">
        <f t="shared" si="2"/>
        <v>21.25</v>
      </c>
      <c r="H22" s="7"/>
      <c r="I22" s="29">
        <v>6.8</v>
      </c>
      <c r="J22" s="29">
        <v>7.8</v>
      </c>
      <c r="K22" s="30">
        <f t="shared" si="3"/>
        <v>7.3</v>
      </c>
      <c r="L22" s="29">
        <v>10.6</v>
      </c>
      <c r="M22" s="30">
        <f t="shared" si="4"/>
        <v>10.6</v>
      </c>
      <c r="N22" s="31">
        <f t="shared" si="5"/>
        <v>17.9</v>
      </c>
      <c r="O22" s="7"/>
      <c r="P22" s="32">
        <f t="shared" si="6"/>
        <v>39.15</v>
      </c>
      <c r="Q22" s="33">
        <f t="shared" si="7"/>
        <v>14</v>
      </c>
      <c r="S22" s="5"/>
      <c r="X22" s="2"/>
      <c r="Y22" s="2"/>
      <c r="Z22" s="2"/>
    </row>
    <row r="23" spans="1:26" s="1" customFormat="1" ht="13.5" customHeight="1">
      <c r="A23" s="28" t="s">
        <v>27</v>
      </c>
      <c r="B23" s="29">
        <v>11.4</v>
      </c>
      <c r="C23" s="29">
        <v>11.4</v>
      </c>
      <c r="D23" s="30">
        <f t="shared" si="0"/>
        <v>11.4</v>
      </c>
      <c r="E23" s="29">
        <v>11.5</v>
      </c>
      <c r="F23" s="30">
        <f t="shared" si="1"/>
        <v>11.5</v>
      </c>
      <c r="G23" s="31">
        <f t="shared" si="2"/>
        <v>22.9</v>
      </c>
      <c r="H23" s="7"/>
      <c r="I23" s="29">
        <v>4.9</v>
      </c>
      <c r="J23" s="29">
        <v>4.5</v>
      </c>
      <c r="K23" s="30">
        <f t="shared" si="3"/>
        <v>4.7</v>
      </c>
      <c r="L23" s="29">
        <v>9.4</v>
      </c>
      <c r="M23" s="30">
        <f t="shared" si="4"/>
        <v>9.4</v>
      </c>
      <c r="N23" s="31">
        <f t="shared" si="5"/>
        <v>14.100000000000001</v>
      </c>
      <c r="O23" s="7"/>
      <c r="P23" s="32">
        <f t="shared" si="6"/>
        <v>37</v>
      </c>
      <c r="Q23" s="33">
        <f t="shared" si="7"/>
        <v>15</v>
      </c>
      <c r="S23" s="5"/>
      <c r="X23" s="2"/>
      <c r="Y23" s="2"/>
      <c r="Z23" s="2"/>
    </row>
    <row r="24" spans="1:26" s="1" customFormat="1" ht="13.5" customHeight="1">
      <c r="A24" s="28" t="s">
        <v>45</v>
      </c>
      <c r="B24" s="29">
        <v>11.2</v>
      </c>
      <c r="C24" s="29">
        <v>10.5</v>
      </c>
      <c r="D24" s="30">
        <f t="shared" si="0"/>
        <v>10.85</v>
      </c>
      <c r="E24" s="29">
        <v>10.5</v>
      </c>
      <c r="F24" s="30">
        <f t="shared" si="1"/>
        <v>10.5</v>
      </c>
      <c r="G24" s="31">
        <f t="shared" si="2"/>
        <v>21.35</v>
      </c>
      <c r="H24" s="7"/>
      <c r="I24" s="29">
        <v>6.1</v>
      </c>
      <c r="J24" s="29">
        <v>6.8</v>
      </c>
      <c r="K24" s="30">
        <f t="shared" si="3"/>
        <v>6.449999999999999</v>
      </c>
      <c r="L24" s="29">
        <v>9</v>
      </c>
      <c r="M24" s="30">
        <f t="shared" si="4"/>
        <v>9</v>
      </c>
      <c r="N24" s="31">
        <f t="shared" si="5"/>
        <v>15.45</v>
      </c>
      <c r="O24" s="7"/>
      <c r="P24" s="32">
        <f t="shared" si="6"/>
        <v>36.8</v>
      </c>
      <c r="Q24" s="33">
        <f t="shared" si="7"/>
        <v>16</v>
      </c>
      <c r="S24" s="5"/>
      <c r="X24" s="2"/>
      <c r="Y24" s="2"/>
      <c r="Z24" s="2"/>
    </row>
    <row r="25" spans="1:26" s="1" customFormat="1" ht="13.5" customHeight="1">
      <c r="A25" s="28" t="s">
        <v>40</v>
      </c>
      <c r="B25" s="29">
        <v>9.9</v>
      </c>
      <c r="C25" s="29">
        <v>10.4</v>
      </c>
      <c r="D25" s="30">
        <f t="shared" si="0"/>
        <v>10.15</v>
      </c>
      <c r="E25" s="29">
        <v>9.4</v>
      </c>
      <c r="F25" s="30">
        <f t="shared" si="1"/>
        <v>9.4</v>
      </c>
      <c r="G25" s="31">
        <f t="shared" si="2"/>
        <v>19.55</v>
      </c>
      <c r="H25" s="7"/>
      <c r="I25" s="29">
        <v>6</v>
      </c>
      <c r="J25" s="29">
        <v>6.5</v>
      </c>
      <c r="K25" s="30">
        <f t="shared" si="3"/>
        <v>6.25</v>
      </c>
      <c r="L25" s="29">
        <v>9.2</v>
      </c>
      <c r="M25" s="30">
        <f t="shared" si="4"/>
        <v>9.2</v>
      </c>
      <c r="N25" s="31">
        <f t="shared" si="5"/>
        <v>15.45</v>
      </c>
      <c r="O25" s="7"/>
      <c r="P25" s="32">
        <f t="shared" si="6"/>
        <v>35</v>
      </c>
      <c r="Q25" s="33">
        <f t="shared" si="7"/>
        <v>17</v>
      </c>
      <c r="S25" s="5"/>
      <c r="X25" s="2"/>
      <c r="Y25" s="2"/>
      <c r="Z25" s="2"/>
    </row>
    <row r="26" spans="1:26" s="1" customFormat="1" ht="13.5" customHeight="1">
      <c r="A26" s="40" t="s">
        <v>69</v>
      </c>
      <c r="B26" s="29">
        <v>12</v>
      </c>
      <c r="C26" s="29">
        <v>12.2</v>
      </c>
      <c r="D26" s="30">
        <f t="shared" si="0"/>
        <v>12.1</v>
      </c>
      <c r="E26" s="29">
        <v>9.7</v>
      </c>
      <c r="F26" s="30">
        <f t="shared" si="1"/>
        <v>9.7</v>
      </c>
      <c r="G26" s="31">
        <f t="shared" si="2"/>
        <v>21.799999999999997</v>
      </c>
      <c r="H26" s="7"/>
      <c r="I26" s="29">
        <v>5.2</v>
      </c>
      <c r="J26" s="29">
        <v>6.1</v>
      </c>
      <c r="K26" s="30">
        <f t="shared" si="3"/>
        <v>5.65</v>
      </c>
      <c r="L26" s="29">
        <v>7.4</v>
      </c>
      <c r="M26" s="30">
        <f t="shared" si="4"/>
        <v>7.4</v>
      </c>
      <c r="N26" s="31">
        <f t="shared" si="5"/>
        <v>13.05</v>
      </c>
      <c r="O26" s="7"/>
      <c r="P26" s="32">
        <f t="shared" si="6"/>
        <v>34.849999999999994</v>
      </c>
      <c r="Q26" s="33">
        <f t="shared" si="7"/>
        <v>18</v>
      </c>
      <c r="S26" s="5"/>
      <c r="X26" s="2"/>
      <c r="Y26" s="2"/>
      <c r="Z26" s="2"/>
    </row>
    <row r="28" ht="13.5"/>
    <row r="33" ht="15.75"/>
    <row r="34" ht="15.75"/>
  </sheetData>
  <sheetProtection selectLockedCells="1" selectUnlockedCells="1"/>
  <mergeCells count="4">
    <mergeCell ref="B7:D7"/>
    <mergeCell ref="E7:F7"/>
    <mergeCell ref="I7:K7"/>
    <mergeCell ref="L7:M7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Tessa</dc:creator>
  <cp:keywords/>
  <dc:description/>
  <cp:lastModifiedBy/>
  <cp:lastPrinted>2014-06-21T08:49:59Z</cp:lastPrinted>
  <dcterms:created xsi:type="dcterms:W3CDTF">2014-05-29T15:32:24Z</dcterms:created>
  <dcterms:modified xsi:type="dcterms:W3CDTF">2014-06-22T16:43:04Z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