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MT-pega jeugd" sheetId="1" r:id="rId1"/>
    <sheet name="MT-pega junior" sheetId="2" r:id="rId2"/>
    <sheet name="MT-pega senior" sheetId="3" r:id="rId3"/>
    <sheet name="Kast Plankoline" sheetId="4" r:id="rId4"/>
    <sheet name="Air jeugd" sheetId="5" r:id="rId5"/>
    <sheet name="Air junior" sheetId="6" r:id="rId6"/>
    <sheet name="Air senior" sheetId="7" r:id="rId7"/>
    <sheet name="MT jeugd" sheetId="8" r:id="rId8"/>
    <sheet name="MT junior" sheetId="9" r:id="rId9"/>
    <sheet name="MT senior" sheetId="10" r:id="rId10"/>
  </sheets>
  <definedNames>
    <definedName name="_xlnm.Print_Titles" localSheetId="7">'MT jeugd'!$1:$7</definedName>
    <definedName name="_xlnm.Print_Titles" localSheetId="8">'MT junior'!$1:$7</definedName>
    <definedName name="_xlnm.Print_Titles" localSheetId="0">'MT-pega jeugd'!$1:$7</definedName>
    <definedName name="_xlnm.Print_Titles" localSheetId="1">'MT-pega junior'!$1:$6</definedName>
  </definedNames>
  <calcPr fullCalcOnLoad="1"/>
</workbook>
</file>

<file path=xl/sharedStrings.xml><?xml version="1.0" encoding="utf-8"?>
<sst xmlns="http://schemas.openxmlformats.org/spreadsheetml/2006/main" count="793" uniqueCount="198">
  <si>
    <t>13e Open Hoekse Individuele Springkampioenschappen</t>
  </si>
  <si>
    <t>2 juli 2016 - HSV 1946 - Hoek van Holland</t>
  </si>
  <si>
    <t>Minitramp / pegasus - Tot en met 12 jaar - Niveau 2</t>
  </si>
  <si>
    <t>Nr</t>
  </si>
  <si>
    <t>Naam</t>
  </si>
  <si>
    <t>Vereniging</t>
  </si>
  <si>
    <t>Sprongen</t>
  </si>
  <si>
    <t>Aftrek</t>
  </si>
  <si>
    <t>Totaal</t>
  </si>
  <si>
    <t>Plaats</t>
  </si>
  <si>
    <t>Fleur Kosterman</t>
  </si>
  <si>
    <t>GV Barendrecht</t>
  </si>
  <si>
    <t>Emma van Wezel</t>
  </si>
  <si>
    <t>HSV</t>
  </si>
  <si>
    <t>Amber Boutachekourt</t>
  </si>
  <si>
    <t>Velocitas</t>
  </si>
  <si>
    <t>Evi Weijling</t>
  </si>
  <si>
    <t>Jenn Kamphorst</t>
  </si>
  <si>
    <t>Demi vd Zee</t>
  </si>
  <si>
    <t>STAR</t>
  </si>
  <si>
    <t>Chenna Opmeer</t>
  </si>
  <si>
    <t>Thijs Reuvers</t>
  </si>
  <si>
    <t>Melody Koch</t>
  </si>
  <si>
    <t>ANIMO</t>
  </si>
  <si>
    <t>Julia Landstra</t>
  </si>
  <si>
    <t>Jamian Heel</t>
  </si>
  <si>
    <t>Meagan van Helden</t>
  </si>
  <si>
    <t>DOS</t>
  </si>
  <si>
    <t>Gabriel Araujo</t>
  </si>
  <si>
    <t>Celine Nederpel</t>
  </si>
  <si>
    <t>Raphael Delgado</t>
  </si>
  <si>
    <t>Eva Hulman</t>
  </si>
  <si>
    <t>Maxime Lampe</t>
  </si>
  <si>
    <t>Mark Reuvers</t>
  </si>
  <si>
    <t>Rose Jansen</t>
  </si>
  <si>
    <t>Mika Vervoort</t>
  </si>
  <si>
    <t>Djena Jagessar</t>
  </si>
  <si>
    <t>Pherla Rodgers</t>
  </si>
  <si>
    <t>Senna Heel</t>
  </si>
  <si>
    <t>Jacinda van der Linde</t>
  </si>
  <si>
    <t>Kiki Punt</t>
  </si>
  <si>
    <t>Shirley van Brenkelen</t>
  </si>
  <si>
    <t>Zoë Vlaardingerbroek</t>
  </si>
  <si>
    <t>Roos de Vries</t>
  </si>
  <si>
    <t>Nouzha Boutachekourt</t>
  </si>
  <si>
    <t>Guus Molenaar</t>
  </si>
  <si>
    <t>xxxSuze de Bakker</t>
  </si>
  <si>
    <t>xxxFemke Brekelmans</t>
  </si>
  <si>
    <t>XXXRachel Roks</t>
  </si>
  <si>
    <t>xxxSila Schenkenberg</t>
  </si>
  <si>
    <t>xxxSanne de Haas</t>
  </si>
  <si>
    <t>Goud:</t>
  </si>
  <si>
    <t>Brons:</t>
  </si>
  <si>
    <t>Zilver:</t>
  </si>
  <si>
    <t>Minitramp / pegasus - Tot en met 12 jaar - Niveau 1</t>
  </si>
  <si>
    <t>Yaella Dukers</t>
  </si>
  <si>
    <t>Arthur Libregts</t>
  </si>
  <si>
    <t>Julia Hulman</t>
  </si>
  <si>
    <t>Matthijs van Bokhoven</t>
  </si>
  <si>
    <t>Rowan Kikkert</t>
  </si>
  <si>
    <t>Tibbe Leniger</t>
  </si>
  <si>
    <t>Qibei vd Ploeg</t>
  </si>
  <si>
    <t>Elise Biermond</t>
  </si>
  <si>
    <t>XXXZoë Luycx</t>
  </si>
  <si>
    <t>xxxMerel Hoffmann</t>
  </si>
  <si>
    <t>Minitramp / pegasus - Tot en met 13 tot en met 15 jaar - Niveau 2</t>
  </si>
  <si>
    <t>Tara Hansma</t>
  </si>
  <si>
    <t>Lotte Hultermans</t>
  </si>
  <si>
    <t>Yvonne Maan</t>
  </si>
  <si>
    <t>GVB</t>
  </si>
  <si>
    <t>Ronan van der Ham</t>
  </si>
  <si>
    <t>Puck Vlot</t>
  </si>
  <si>
    <t>Britt Kwakernaak</t>
  </si>
  <si>
    <t>Anne van Golden</t>
  </si>
  <si>
    <t>Renske de Boer</t>
  </si>
  <si>
    <t>Samme van Rooy</t>
  </si>
  <si>
    <t>FIT</t>
  </si>
  <si>
    <t>Maaike van Gils</t>
  </si>
  <si>
    <t>Leanne Backer</t>
  </si>
  <si>
    <t>Iris Lagrauw</t>
  </si>
  <si>
    <t xml:space="preserve">HSV </t>
  </si>
  <si>
    <t>Cammie Hertog</t>
  </si>
  <si>
    <t>Eke Snoeren</t>
  </si>
  <si>
    <t>XXXSebas de Boer</t>
  </si>
  <si>
    <t>X XX kim van Riet</t>
  </si>
  <si>
    <t xml:space="preserve">Zilver: </t>
  </si>
  <si>
    <t>Minitramp / pegasus - Tot en met 13 tot en met 15 jaar - Niveau 1</t>
  </si>
  <si>
    <t>Britt van Nieuwkerk</t>
  </si>
  <si>
    <t>4.15</t>
  </si>
  <si>
    <t>Jason Koch</t>
  </si>
  <si>
    <t>Luca Tetteroo</t>
  </si>
  <si>
    <t>Danique Dukers</t>
  </si>
  <si>
    <t>3.75</t>
  </si>
  <si>
    <t>Juransly Meijers</t>
  </si>
  <si>
    <t>Yori Sweeris</t>
  </si>
  <si>
    <t>4.05</t>
  </si>
  <si>
    <t>Miriam van Geenen</t>
  </si>
  <si>
    <t>Stan van den Bos</t>
  </si>
  <si>
    <t>Femke Reinders</t>
  </si>
  <si>
    <t>Merijn van Helden</t>
  </si>
  <si>
    <t>Charlotte Jansen</t>
  </si>
  <si>
    <t>Estelle Romijn</t>
  </si>
  <si>
    <t>3.3</t>
  </si>
  <si>
    <t>Spohie van Hest</t>
  </si>
  <si>
    <t>Owen Franken</t>
  </si>
  <si>
    <t>xxxFaye Bax</t>
  </si>
  <si>
    <t>xxxSara van der Berg</t>
  </si>
  <si>
    <t>Minitramp / pegasus - 16 jaar en ouder Niveau 2</t>
  </si>
  <si>
    <t>Iris Zweistra</t>
  </si>
  <si>
    <t>3.95</t>
  </si>
  <si>
    <t>Sanne van Vliet</t>
  </si>
  <si>
    <t>Amy van der Steenhoven</t>
  </si>
  <si>
    <t>Carlijn Tetteroo</t>
  </si>
  <si>
    <t>Minitramp / pegasus - 16 jaar en ouder - Niveau 1</t>
  </si>
  <si>
    <t>Chantal Schuitemaker</t>
  </si>
  <si>
    <t>Shannon Groen</t>
  </si>
  <si>
    <t>Kirsten Broeze</t>
  </si>
  <si>
    <t>Erik-Jan Post</t>
  </si>
  <si>
    <t>Demi Woerts</t>
  </si>
  <si>
    <t>Anna Kirtley</t>
  </si>
  <si>
    <t>Jessie Pieper</t>
  </si>
  <si>
    <t>Mirthe vd Sar</t>
  </si>
  <si>
    <t>Jose Holster</t>
  </si>
  <si>
    <t>XXXLoes Hoppenbrouwer</t>
  </si>
  <si>
    <t>XXXTyra Stuurman</t>
  </si>
  <si>
    <t>XXXKiki Gibcus</t>
  </si>
  <si>
    <t>Kast plankoline - Tot en met 12 jaar - Niveau 2</t>
  </si>
  <si>
    <t>Suze de Bakker</t>
  </si>
  <si>
    <t>Femke Brekelman</t>
  </si>
  <si>
    <t>Kast plankoline - Tot en met 12 jaar - Niveau 1</t>
  </si>
  <si>
    <t>Als er 1 deelnemer is, dan geen Goud maar procentueel (Overleg Hedwig)</t>
  </si>
  <si>
    <t>Air tumblingbaan - Tot en met 12 jaar - Niveau 2</t>
  </si>
  <si>
    <t>XXXLois Gaspers</t>
  </si>
  <si>
    <t>XXXSuze de Bakker</t>
  </si>
  <si>
    <t>Air tumblingbaan - Tot en met 12 jaar - Niveau 1</t>
  </si>
  <si>
    <t>Yaëlla Dukers</t>
  </si>
  <si>
    <t>Britt vd Berg</t>
  </si>
  <si>
    <t>Ilona Vos</t>
  </si>
  <si>
    <t>Animo</t>
  </si>
  <si>
    <t>Elise Biemond</t>
  </si>
  <si>
    <t>Air tumblingbaan - Tot en met 13 tot en met 15 jaar - Niveau 2</t>
  </si>
  <si>
    <t>Sammy van Rooy</t>
  </si>
  <si>
    <t>Annika Kokshoorn</t>
  </si>
  <si>
    <t>Lieke van den Berg</t>
  </si>
  <si>
    <t>Juliet Edel</t>
  </si>
  <si>
    <t>Gijs op t Roodt</t>
  </si>
  <si>
    <t>xxxHanna Bloemhoff</t>
  </si>
  <si>
    <t>Advendo</t>
  </si>
  <si>
    <t>XXXMaaike van Gils</t>
  </si>
  <si>
    <t>Air tumblingbaan - Tot en met 13 tot en met 15 jaar - Niveau 1</t>
  </si>
  <si>
    <t>Juransli Meijers</t>
  </si>
  <si>
    <t>Ronan vd Ham</t>
  </si>
  <si>
    <t>Tony Munzer</t>
  </si>
  <si>
    <t>Sophie van Hest</t>
  </si>
  <si>
    <t>vervalt</t>
  </si>
  <si>
    <t>Air tumblingbaan - 16 jaar en ouder Niveau 2</t>
  </si>
  <si>
    <t>5.9</t>
  </si>
  <si>
    <t>Saskia Hoekveen</t>
  </si>
  <si>
    <t>3.6</t>
  </si>
  <si>
    <t>Yanniek Plompen</t>
  </si>
  <si>
    <t>3.4</t>
  </si>
  <si>
    <t>xxxJamaine Hulstkamp</t>
  </si>
  <si>
    <t>0</t>
  </si>
  <si>
    <t>xxxNina Bloemhof</t>
  </si>
  <si>
    <t>Air tumblingbaan - 16 jaar en ouder - Niveau 1</t>
  </si>
  <si>
    <t>XXXIsa vd Knijff</t>
  </si>
  <si>
    <t>XXXJo-Ann Groenewegen</t>
  </si>
  <si>
    <t>xxxKiki Gibcus</t>
  </si>
  <si>
    <t>Minitramp - Tot en met 12 jaar - Niveau 2</t>
  </si>
  <si>
    <t>Demi van der Zee</t>
  </si>
  <si>
    <t>XXX Sila Schenkenberg</t>
  </si>
  <si>
    <t>XXX Sanne de Haas</t>
  </si>
  <si>
    <t>XXX Femke Brekelmans</t>
  </si>
  <si>
    <t>XXX Rachel Roks</t>
  </si>
  <si>
    <t>XXX Suze de Bakker</t>
  </si>
  <si>
    <t>Goud</t>
  </si>
  <si>
    <t>Brons</t>
  </si>
  <si>
    <t>Zilver</t>
  </si>
  <si>
    <t>Minitramp - Tot en met 12 jaar - Niveau 1</t>
  </si>
  <si>
    <t>Lean Speijk</t>
  </si>
  <si>
    <t>XXX Merel Hoffmann</t>
  </si>
  <si>
    <t>XXX Zoë Luycx</t>
  </si>
  <si>
    <t>Minitramp - Tot en met 13 tot en met 15 jaar - Niveau 2</t>
  </si>
  <si>
    <t>Bianca de Jong</t>
  </si>
  <si>
    <t>XXX Kim van Riet</t>
  </si>
  <si>
    <t>XXX Hanna Bloemhoff</t>
  </si>
  <si>
    <t>XXX Sebas de Boer</t>
  </si>
  <si>
    <t>Minitramp - Tot en met 13 tot en met 15 jaar - Niveau 1</t>
  </si>
  <si>
    <t>XXX Sara van der Berg</t>
  </si>
  <si>
    <t>Minitramp - 16 jaar en ouder Niveau 2</t>
  </si>
  <si>
    <t>4</t>
  </si>
  <si>
    <t>XXX Jamaine Hulstkamp</t>
  </si>
  <si>
    <t>XXX Nina Bloemhof</t>
  </si>
  <si>
    <t>Minitramp - 16 jaar en ouder - Niveau 1</t>
  </si>
  <si>
    <t>Loes Hoppenbrouwer</t>
  </si>
  <si>
    <t>Marion Steenbergen</t>
  </si>
  <si>
    <t>XXX Kiki Gibcus</t>
  </si>
  <si>
    <t>XXX Tyra Stuurman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</si>
</sst>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3" fillId="0" borderId="16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2" borderId="14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6" fontId="0" fillId="0" borderId="14" xfId="0" applyNumberFormat="1" applyFont="1" applyFill="1" applyBorder="1" applyAlignment="1">
      <alignment horizontal="right"/>
    </xf>
    <xf numFmtId="164" fontId="0" fillId="0" borderId="14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7" xfId="0" applyFont="1" applyFill="1" applyBorder="1" applyAlignment="1">
      <alignment horizontal="right"/>
    </xf>
    <xf numFmtId="164" fontId="0" fillId="0" borderId="10" xfId="0" applyFont="1" applyFill="1" applyBorder="1" applyAlignment="1">
      <alignment horizontal="right"/>
    </xf>
    <xf numFmtId="164" fontId="0" fillId="0" borderId="13" xfId="0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/>
    </xf>
    <xf numFmtId="164" fontId="0" fillId="2" borderId="14" xfId="0" applyFont="1" applyFill="1" applyBorder="1" applyAlignment="1">
      <alignment horizontal="right"/>
    </xf>
    <xf numFmtId="166" fontId="0" fillId="2" borderId="14" xfId="0" applyNumberFormat="1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6" xfId="0" applyFont="1" applyFill="1" applyBorder="1" applyAlignment="1">
      <alignment horizontal="right"/>
    </xf>
    <xf numFmtId="164" fontId="0" fillId="0" borderId="19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424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5</xdr:row>
      <xdr:rowOff>38100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57150</xdr:rowOff>
    </xdr:from>
    <xdr:to>
      <xdr:col>9</xdr:col>
      <xdr:colOff>304800</xdr:colOff>
      <xdr:row>5</xdr:row>
      <xdr:rowOff>85725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1</xdr:col>
      <xdr:colOff>752475</xdr:colOff>
      <xdr:row>6</xdr:row>
      <xdr:rowOff>9525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790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0</xdr:row>
      <xdr:rowOff>57150</xdr:rowOff>
    </xdr:from>
    <xdr:to>
      <xdr:col>9</xdr:col>
      <xdr:colOff>342900</xdr:colOff>
      <xdr:row>5</xdr:row>
      <xdr:rowOff>95250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809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5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5</xdr:row>
      <xdr:rowOff>104775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524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1</xdr:col>
      <xdr:colOff>752475</xdr:colOff>
      <xdr:row>6</xdr:row>
      <xdr:rowOff>9525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790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152400</xdr:rowOff>
    </xdr:from>
    <xdr:to>
      <xdr:col>9</xdr:col>
      <xdr:colOff>409575</xdr:colOff>
      <xdr:row>6</xdr:row>
      <xdr:rowOff>66675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52400"/>
          <a:ext cx="819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809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52400"/>
          <a:ext cx="809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6</xdr:row>
      <xdr:rowOff>9525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6</xdr:row>
      <xdr:rowOff>66675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52400"/>
          <a:ext cx="809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1</xdr:col>
      <xdr:colOff>752475</xdr:colOff>
      <xdr:row>6</xdr:row>
      <xdr:rowOff>9525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790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152400</xdr:rowOff>
    </xdr:from>
    <xdr:to>
      <xdr:col>9</xdr:col>
      <xdr:colOff>400050</xdr:colOff>
      <xdr:row>6</xdr:row>
      <xdr:rowOff>66675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809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5</xdr:row>
      <xdr:rowOff>38100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5</xdr:row>
      <xdr:rowOff>95250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809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600075</xdr:colOff>
      <xdr:row>5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00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5</xdr:row>
      <xdr:rowOff>104775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524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19.8515625" style="1" customWidth="1"/>
    <col min="3" max="3" width="14.421875" style="1" customWidth="1"/>
    <col min="4" max="7" width="7.00390625" style="1" customWidth="1"/>
    <col min="8" max="8" width="6.140625" style="1" customWidth="1"/>
    <col min="9" max="9" width="7.57421875" style="1" customWidth="1"/>
    <col min="10" max="10" width="5.281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127</v>
      </c>
      <c r="B11" s="17" t="s">
        <v>10</v>
      </c>
      <c r="C11" s="17" t="s">
        <v>11</v>
      </c>
      <c r="D11" s="17">
        <v>3.75</v>
      </c>
      <c r="E11" s="17">
        <v>3.8</v>
      </c>
      <c r="F11" s="17">
        <v>4</v>
      </c>
      <c r="G11" s="17">
        <v>3.7</v>
      </c>
      <c r="H11" s="17"/>
      <c r="I11" s="17">
        <f aca="true" t="shared" si="0" ref="I11:I45">D11+E11+F11-H11+G11</f>
        <v>15.25</v>
      </c>
      <c r="J11" s="17">
        <f>RANK(I11,I11:I45)</f>
        <v>1</v>
      </c>
    </row>
    <row r="12" spans="1:10" ht="13.5">
      <c r="A12" s="17">
        <v>120</v>
      </c>
      <c r="B12" s="17" t="s">
        <v>12</v>
      </c>
      <c r="C12" s="17" t="s">
        <v>13</v>
      </c>
      <c r="D12" s="17">
        <v>3.8</v>
      </c>
      <c r="E12" s="17">
        <v>3.85</v>
      </c>
      <c r="F12" s="17">
        <v>3.85</v>
      </c>
      <c r="G12" s="17">
        <v>3.15</v>
      </c>
      <c r="H12" s="17"/>
      <c r="I12" s="17">
        <f t="shared" si="0"/>
        <v>14.65</v>
      </c>
      <c r="J12" s="17">
        <f>RANK(I12,I11:I45)</f>
        <v>2</v>
      </c>
    </row>
    <row r="13" spans="1:10" ht="13.5">
      <c r="A13" s="17">
        <v>136</v>
      </c>
      <c r="B13" s="17" t="s">
        <v>14</v>
      </c>
      <c r="C13" s="17" t="s">
        <v>15</v>
      </c>
      <c r="D13" s="17">
        <v>3.4</v>
      </c>
      <c r="E13" s="17">
        <v>3.5</v>
      </c>
      <c r="F13" s="17">
        <v>3.8</v>
      </c>
      <c r="G13" s="17">
        <v>3.95</v>
      </c>
      <c r="H13" s="17"/>
      <c r="I13" s="17">
        <f t="shared" si="0"/>
        <v>14.649999999999999</v>
      </c>
      <c r="J13" s="17">
        <f>RANK(I13,I11:I45)</f>
        <v>3</v>
      </c>
    </row>
    <row r="14" spans="1:10" ht="13.5">
      <c r="A14" s="17">
        <v>126</v>
      </c>
      <c r="B14" s="17" t="s">
        <v>16</v>
      </c>
      <c r="C14" s="17" t="s">
        <v>11</v>
      </c>
      <c r="D14" s="17">
        <v>4.05</v>
      </c>
      <c r="E14" s="17">
        <v>3.45</v>
      </c>
      <c r="F14" s="17">
        <v>3.6</v>
      </c>
      <c r="G14" s="17">
        <v>3.4</v>
      </c>
      <c r="H14" s="17"/>
      <c r="I14" s="17">
        <f t="shared" si="0"/>
        <v>14.5</v>
      </c>
      <c r="J14" s="17">
        <f>RANK(I14,I11:I45)</f>
        <v>4</v>
      </c>
    </row>
    <row r="15" spans="1:10" ht="13.5">
      <c r="A15" s="17">
        <v>115</v>
      </c>
      <c r="B15" s="17" t="s">
        <v>17</v>
      </c>
      <c r="C15" s="17" t="s">
        <v>13</v>
      </c>
      <c r="D15" s="17">
        <v>3.9</v>
      </c>
      <c r="E15" s="17">
        <v>3.25</v>
      </c>
      <c r="F15" s="17">
        <v>3.4</v>
      </c>
      <c r="G15" s="17">
        <v>3.65</v>
      </c>
      <c r="H15" s="17"/>
      <c r="I15" s="17">
        <f t="shared" si="0"/>
        <v>14.200000000000001</v>
      </c>
      <c r="J15" s="17">
        <f>RANK(I15,I11:I45)</f>
        <v>5</v>
      </c>
    </row>
    <row r="16" spans="1:10" ht="13.5">
      <c r="A16" s="18">
        <v>134</v>
      </c>
      <c r="B16" s="18" t="s">
        <v>18</v>
      </c>
      <c r="C16" s="18" t="s">
        <v>19</v>
      </c>
      <c r="D16" s="18">
        <v>3.45</v>
      </c>
      <c r="E16" s="18">
        <v>3.85</v>
      </c>
      <c r="F16" s="18">
        <v>3.4</v>
      </c>
      <c r="G16" s="18">
        <v>3.4</v>
      </c>
      <c r="H16" s="18"/>
      <c r="I16" s="18">
        <f t="shared" si="0"/>
        <v>14.100000000000001</v>
      </c>
      <c r="J16" s="18">
        <f>RANK(I16,I11:I45)</f>
        <v>6</v>
      </c>
    </row>
    <row r="17" spans="1:10" ht="13.5">
      <c r="A17" s="18">
        <v>137</v>
      </c>
      <c r="B17" s="18" t="s">
        <v>20</v>
      </c>
      <c r="C17" s="18" t="s">
        <v>19</v>
      </c>
      <c r="D17" s="18">
        <v>3.75</v>
      </c>
      <c r="E17" s="18">
        <v>3.5</v>
      </c>
      <c r="F17" s="18">
        <v>3.15</v>
      </c>
      <c r="G17" s="18">
        <v>3.65</v>
      </c>
      <c r="H17" s="18"/>
      <c r="I17" s="18">
        <f t="shared" si="0"/>
        <v>14.05</v>
      </c>
      <c r="J17" s="18">
        <f>RANK(I17,I11:I45)</f>
        <v>7</v>
      </c>
    </row>
    <row r="18" spans="1:10" ht="13.5">
      <c r="A18" s="17">
        <v>128</v>
      </c>
      <c r="B18" s="17" t="s">
        <v>21</v>
      </c>
      <c r="C18" s="17" t="s">
        <v>11</v>
      </c>
      <c r="D18" s="17">
        <v>3.45</v>
      </c>
      <c r="E18" s="17">
        <v>3.55</v>
      </c>
      <c r="F18" s="17">
        <v>3.7</v>
      </c>
      <c r="G18" s="17">
        <v>3.35</v>
      </c>
      <c r="H18" s="17"/>
      <c r="I18" s="17">
        <f t="shared" si="0"/>
        <v>14.049999999999999</v>
      </c>
      <c r="J18" s="17">
        <f>RANK(I18,I11:I45)</f>
        <v>8</v>
      </c>
    </row>
    <row r="19" spans="1:10" ht="13.5">
      <c r="A19" s="17">
        <v>157</v>
      </c>
      <c r="B19" s="17" t="s">
        <v>22</v>
      </c>
      <c r="C19" s="17" t="s">
        <v>23</v>
      </c>
      <c r="D19" s="17">
        <v>3.7</v>
      </c>
      <c r="E19" s="17">
        <v>3.5</v>
      </c>
      <c r="F19" s="17">
        <v>3.3</v>
      </c>
      <c r="G19" s="17">
        <v>3.5</v>
      </c>
      <c r="H19" s="17"/>
      <c r="I19" s="17">
        <f t="shared" si="0"/>
        <v>14</v>
      </c>
      <c r="J19" s="17">
        <f>RANK(I19,I11:I45)</f>
        <v>9</v>
      </c>
    </row>
    <row r="20" spans="1:10" ht="13.5">
      <c r="A20" s="17">
        <v>151</v>
      </c>
      <c r="B20" s="17" t="s">
        <v>24</v>
      </c>
      <c r="C20" s="17" t="s">
        <v>23</v>
      </c>
      <c r="D20" s="17">
        <v>3.1</v>
      </c>
      <c r="E20" s="17">
        <v>3.75</v>
      </c>
      <c r="F20" s="17">
        <v>3.35</v>
      </c>
      <c r="G20" s="17">
        <v>3.6</v>
      </c>
      <c r="H20" s="17"/>
      <c r="I20" s="17">
        <f t="shared" si="0"/>
        <v>13.799999999999999</v>
      </c>
      <c r="J20" s="17">
        <f>RANK(I20,I11:I45)</f>
        <v>10</v>
      </c>
    </row>
    <row r="21" spans="1:10" ht="13.5">
      <c r="A21" s="17">
        <v>158</v>
      </c>
      <c r="B21" s="17" t="s">
        <v>25</v>
      </c>
      <c r="C21" s="17" t="s">
        <v>23</v>
      </c>
      <c r="D21" s="17">
        <v>3.75</v>
      </c>
      <c r="E21" s="17">
        <v>3.4</v>
      </c>
      <c r="F21" s="17">
        <v>3.1</v>
      </c>
      <c r="G21" s="17">
        <v>3.45</v>
      </c>
      <c r="H21" s="17"/>
      <c r="I21" s="17">
        <f t="shared" si="0"/>
        <v>13.7</v>
      </c>
      <c r="J21" s="17">
        <f>RANK(I21,I11:I45)</f>
        <v>11</v>
      </c>
    </row>
    <row r="22" spans="1:10" ht="13.5">
      <c r="A22" s="17">
        <v>111</v>
      </c>
      <c r="B22" s="17" t="s">
        <v>26</v>
      </c>
      <c r="C22" s="17" t="s">
        <v>27</v>
      </c>
      <c r="D22" s="17">
        <v>3.65</v>
      </c>
      <c r="E22" s="17">
        <v>2.8</v>
      </c>
      <c r="F22" s="17">
        <v>3.6</v>
      </c>
      <c r="G22" s="17">
        <v>3.4</v>
      </c>
      <c r="H22" s="17"/>
      <c r="I22" s="17">
        <f t="shared" si="0"/>
        <v>13.45</v>
      </c>
      <c r="J22" s="17">
        <f>RANK(I22,I11:I45)</f>
        <v>12</v>
      </c>
    </row>
    <row r="23" spans="1:10" ht="13.5">
      <c r="A23" s="17">
        <v>148</v>
      </c>
      <c r="B23" s="17" t="s">
        <v>28</v>
      </c>
      <c r="C23" s="17" t="s">
        <v>23</v>
      </c>
      <c r="D23" s="17">
        <v>3.2</v>
      </c>
      <c r="E23" s="17">
        <v>3.1</v>
      </c>
      <c r="F23" s="17">
        <v>3.7</v>
      </c>
      <c r="G23" s="17">
        <v>3.4</v>
      </c>
      <c r="H23" s="17"/>
      <c r="I23" s="17">
        <f t="shared" si="0"/>
        <v>13.4</v>
      </c>
      <c r="J23" s="17">
        <f>RANK(I23,I11:I45)</f>
        <v>13</v>
      </c>
    </row>
    <row r="24" spans="1:10" ht="13.5">
      <c r="A24" s="18">
        <v>262</v>
      </c>
      <c r="B24" s="18" t="s">
        <v>29</v>
      </c>
      <c r="C24" s="18" t="s">
        <v>19</v>
      </c>
      <c r="D24" s="18">
        <v>3.1</v>
      </c>
      <c r="E24" s="18">
        <v>3.3</v>
      </c>
      <c r="F24" s="18">
        <v>3.55</v>
      </c>
      <c r="G24" s="18">
        <v>3.4</v>
      </c>
      <c r="H24" s="18"/>
      <c r="I24" s="18">
        <f t="shared" si="0"/>
        <v>13.35</v>
      </c>
      <c r="J24" s="18">
        <f>RANK(I24,I11:I45)</f>
        <v>14</v>
      </c>
    </row>
    <row r="25" spans="1:10" ht="13.5">
      <c r="A25" s="17">
        <v>156</v>
      </c>
      <c r="B25" s="17" t="s">
        <v>30</v>
      </c>
      <c r="C25" s="17" t="s">
        <v>23</v>
      </c>
      <c r="D25" s="17">
        <v>3.35</v>
      </c>
      <c r="E25" s="17">
        <v>3.2</v>
      </c>
      <c r="F25" s="17">
        <v>3.3</v>
      </c>
      <c r="G25" s="17">
        <v>3.45</v>
      </c>
      <c r="H25" s="17"/>
      <c r="I25" s="17">
        <f t="shared" si="0"/>
        <v>13.3</v>
      </c>
      <c r="J25" s="17">
        <f>RANK(I25,I11:I45)</f>
        <v>15</v>
      </c>
    </row>
    <row r="26" spans="1:10" ht="13.5">
      <c r="A26" s="17">
        <v>125</v>
      </c>
      <c r="B26" s="17" t="s">
        <v>31</v>
      </c>
      <c r="C26" s="17" t="s">
        <v>11</v>
      </c>
      <c r="D26" s="17">
        <v>3.05</v>
      </c>
      <c r="E26" s="17">
        <v>3.7</v>
      </c>
      <c r="F26" s="17">
        <v>3.3</v>
      </c>
      <c r="G26" s="17">
        <v>3.1</v>
      </c>
      <c r="H26" s="17"/>
      <c r="I26" s="17">
        <f t="shared" si="0"/>
        <v>13.15</v>
      </c>
      <c r="J26" s="17">
        <f>RANK(I26,I11:I45)</f>
        <v>16</v>
      </c>
    </row>
    <row r="27" spans="1:10" ht="13.5">
      <c r="A27" s="17">
        <v>108</v>
      </c>
      <c r="B27" s="17" t="s">
        <v>32</v>
      </c>
      <c r="C27" s="17" t="s">
        <v>27</v>
      </c>
      <c r="D27" s="17">
        <v>3.35</v>
      </c>
      <c r="E27" s="17">
        <v>2.95</v>
      </c>
      <c r="F27" s="17">
        <v>3.55</v>
      </c>
      <c r="G27" s="17">
        <v>3</v>
      </c>
      <c r="H27" s="17"/>
      <c r="I27" s="17">
        <f t="shared" si="0"/>
        <v>12.850000000000001</v>
      </c>
      <c r="J27" s="17">
        <f>RANK(I27,I11:I45)</f>
        <v>17</v>
      </c>
    </row>
    <row r="28" spans="1:10" ht="13.5">
      <c r="A28" s="17">
        <v>129</v>
      </c>
      <c r="B28" s="17" t="s">
        <v>33</v>
      </c>
      <c r="C28" s="17" t="s">
        <v>11</v>
      </c>
      <c r="D28" s="17">
        <v>3.5</v>
      </c>
      <c r="E28" s="17">
        <v>3.4</v>
      </c>
      <c r="F28" s="17">
        <v>3.1</v>
      </c>
      <c r="G28" s="17">
        <v>2.85</v>
      </c>
      <c r="H28" s="17"/>
      <c r="I28" s="17">
        <f t="shared" si="0"/>
        <v>12.85</v>
      </c>
      <c r="J28" s="17">
        <f>RANK(I28,I11:I45)</f>
        <v>18</v>
      </c>
    </row>
    <row r="29" spans="1:10" ht="13.5">
      <c r="A29" s="17">
        <v>150</v>
      </c>
      <c r="B29" s="17" t="s">
        <v>34</v>
      </c>
      <c r="C29" s="17" t="s">
        <v>23</v>
      </c>
      <c r="D29" s="17">
        <v>3.25</v>
      </c>
      <c r="E29" s="17">
        <v>3.25</v>
      </c>
      <c r="F29" s="17">
        <v>2.95</v>
      </c>
      <c r="G29" s="17">
        <v>2.95</v>
      </c>
      <c r="H29" s="17"/>
      <c r="I29" s="17">
        <f t="shared" si="0"/>
        <v>12.399999999999999</v>
      </c>
      <c r="J29" s="17">
        <f>RANK(I29,I11:I45)</f>
        <v>19</v>
      </c>
    </row>
    <row r="30" spans="1:10" ht="13.5">
      <c r="A30" s="17">
        <v>107</v>
      </c>
      <c r="B30" s="17" t="s">
        <v>35</v>
      </c>
      <c r="C30" s="17" t="s">
        <v>27</v>
      </c>
      <c r="D30" s="17">
        <v>2.85</v>
      </c>
      <c r="E30" s="17">
        <v>3.75</v>
      </c>
      <c r="F30" s="17">
        <v>2.9</v>
      </c>
      <c r="G30" s="17">
        <v>2.7</v>
      </c>
      <c r="H30" s="17"/>
      <c r="I30" s="17">
        <f t="shared" si="0"/>
        <v>12.2</v>
      </c>
      <c r="J30" s="17">
        <f>RANK(I30,I11:I45)</f>
        <v>20</v>
      </c>
    </row>
    <row r="31" spans="1:10" ht="13.5">
      <c r="A31" s="18">
        <v>131</v>
      </c>
      <c r="B31" s="18" t="s">
        <v>36</v>
      </c>
      <c r="C31" s="18" t="s">
        <v>19</v>
      </c>
      <c r="D31" s="18">
        <v>3.15</v>
      </c>
      <c r="E31" s="18">
        <v>3.35</v>
      </c>
      <c r="F31" s="18">
        <v>3.15</v>
      </c>
      <c r="G31" s="18">
        <v>2.5</v>
      </c>
      <c r="H31" s="18"/>
      <c r="I31" s="18">
        <f t="shared" si="0"/>
        <v>12.15</v>
      </c>
      <c r="J31" s="18">
        <f>RANK(I31,I11:I45)</f>
        <v>21</v>
      </c>
    </row>
    <row r="32" spans="1:10" ht="13.5">
      <c r="A32" s="18">
        <v>135</v>
      </c>
      <c r="B32" s="18" t="s">
        <v>37</v>
      </c>
      <c r="C32" s="18" t="s">
        <v>19</v>
      </c>
      <c r="D32" s="18">
        <v>3.2</v>
      </c>
      <c r="E32" s="18">
        <v>2.9</v>
      </c>
      <c r="F32" s="18">
        <v>2.95</v>
      </c>
      <c r="G32" s="18">
        <v>3.05</v>
      </c>
      <c r="H32" s="18"/>
      <c r="I32" s="18">
        <f t="shared" si="0"/>
        <v>12.100000000000001</v>
      </c>
      <c r="J32" s="18">
        <f>RANK(I32,I11:I45)</f>
        <v>22</v>
      </c>
    </row>
    <row r="33" spans="1:10" ht="13.5">
      <c r="A33" s="17">
        <v>149</v>
      </c>
      <c r="B33" s="17" t="s">
        <v>38</v>
      </c>
      <c r="C33" s="17" t="s">
        <v>23</v>
      </c>
      <c r="D33" s="17">
        <v>3.1</v>
      </c>
      <c r="E33" s="17">
        <v>3.2</v>
      </c>
      <c r="F33" s="17">
        <v>2.85</v>
      </c>
      <c r="G33" s="17">
        <v>2.7</v>
      </c>
      <c r="H33" s="17"/>
      <c r="I33" s="17">
        <f t="shared" si="0"/>
        <v>11.850000000000001</v>
      </c>
      <c r="J33" s="17">
        <f>RANK(I33,I11:I45)</f>
        <v>23</v>
      </c>
    </row>
    <row r="34" spans="1:10" ht="13.5">
      <c r="A34" s="18">
        <v>130</v>
      </c>
      <c r="B34" s="18" t="s">
        <v>39</v>
      </c>
      <c r="C34" s="18" t="s">
        <v>19</v>
      </c>
      <c r="D34" s="18">
        <v>2.85</v>
      </c>
      <c r="E34" s="18">
        <v>2.6</v>
      </c>
      <c r="F34" s="18">
        <v>2.9</v>
      </c>
      <c r="G34" s="18">
        <v>3.15</v>
      </c>
      <c r="H34" s="18"/>
      <c r="I34" s="18">
        <f t="shared" si="0"/>
        <v>11.5</v>
      </c>
      <c r="J34" s="18">
        <f>RANK(I34,I11:I45)</f>
        <v>24</v>
      </c>
    </row>
    <row r="35" spans="1:10" ht="13.5">
      <c r="A35" s="18">
        <v>121</v>
      </c>
      <c r="B35" s="18" t="s">
        <v>40</v>
      </c>
      <c r="C35" s="18" t="s">
        <v>19</v>
      </c>
      <c r="D35" s="18">
        <v>2.75</v>
      </c>
      <c r="E35" s="18">
        <v>2.65</v>
      </c>
      <c r="F35" s="18">
        <v>2.95</v>
      </c>
      <c r="G35" s="18">
        <v>2.8</v>
      </c>
      <c r="H35" s="18"/>
      <c r="I35" s="18">
        <f t="shared" si="0"/>
        <v>11.150000000000002</v>
      </c>
      <c r="J35" s="18">
        <f>RANK(I35,I11:I45)</f>
        <v>25</v>
      </c>
    </row>
    <row r="36" spans="1:10" ht="13.5">
      <c r="A36" s="17">
        <v>152</v>
      </c>
      <c r="B36" s="17" t="s">
        <v>41</v>
      </c>
      <c r="C36" s="17" t="s">
        <v>23</v>
      </c>
      <c r="D36" s="17">
        <v>3.2</v>
      </c>
      <c r="E36" s="17">
        <v>3.05</v>
      </c>
      <c r="F36" s="17">
        <v>2.3</v>
      </c>
      <c r="G36" s="17">
        <v>2.45</v>
      </c>
      <c r="H36" s="17"/>
      <c r="I36" s="17">
        <f t="shared" si="0"/>
        <v>11</v>
      </c>
      <c r="J36" s="17">
        <f>RANK(I36,I11:I45)</f>
        <v>26</v>
      </c>
    </row>
    <row r="37" spans="1:10" ht="13.5">
      <c r="A37" s="17">
        <v>114</v>
      </c>
      <c r="B37" s="17" t="s">
        <v>42</v>
      </c>
      <c r="C37" s="17" t="s">
        <v>13</v>
      </c>
      <c r="D37" s="17">
        <v>0</v>
      </c>
      <c r="E37" s="17">
        <v>3.75</v>
      </c>
      <c r="F37" s="17">
        <v>3.7</v>
      </c>
      <c r="G37" s="17">
        <v>3.3</v>
      </c>
      <c r="H37" s="17"/>
      <c r="I37" s="17">
        <f t="shared" si="0"/>
        <v>10.75</v>
      </c>
      <c r="J37" s="17">
        <f>RANK(I37,I11:I45)</f>
        <v>27</v>
      </c>
    </row>
    <row r="38" spans="1:10" ht="13.5">
      <c r="A38" s="17">
        <v>113</v>
      </c>
      <c r="B38" s="17" t="s">
        <v>43</v>
      </c>
      <c r="C38" s="17" t="s">
        <v>13</v>
      </c>
      <c r="D38" s="17">
        <v>3.65</v>
      </c>
      <c r="E38" s="17">
        <v>0</v>
      </c>
      <c r="F38" s="17">
        <v>3.75</v>
      </c>
      <c r="G38" s="17">
        <v>3.25</v>
      </c>
      <c r="H38" s="17"/>
      <c r="I38" s="17">
        <f t="shared" si="0"/>
        <v>10.65</v>
      </c>
      <c r="J38" s="17">
        <f>RANK(I38,I11:I45)</f>
        <v>28</v>
      </c>
    </row>
    <row r="39" spans="1:10" ht="13.5">
      <c r="A39" s="17">
        <v>138</v>
      </c>
      <c r="B39" s="17" t="s">
        <v>44</v>
      </c>
      <c r="C39" s="17" t="s">
        <v>15</v>
      </c>
      <c r="D39" s="17">
        <v>0</v>
      </c>
      <c r="E39" s="17">
        <v>3.45</v>
      </c>
      <c r="F39" s="17">
        <v>3.6</v>
      </c>
      <c r="G39" s="17">
        <v>3.05</v>
      </c>
      <c r="H39" s="17"/>
      <c r="I39" s="17">
        <f t="shared" si="0"/>
        <v>10.100000000000001</v>
      </c>
      <c r="J39" s="17">
        <f>RANK(I39,I11:I45)</f>
        <v>29</v>
      </c>
    </row>
    <row r="40" spans="1:10" ht="13.5">
      <c r="A40" s="17">
        <v>112</v>
      </c>
      <c r="B40" s="17" t="s">
        <v>45</v>
      </c>
      <c r="C40" s="17" t="s">
        <v>13</v>
      </c>
      <c r="D40" s="17">
        <v>0</v>
      </c>
      <c r="E40" s="17">
        <v>2.9</v>
      </c>
      <c r="F40" s="17">
        <v>3.4</v>
      </c>
      <c r="G40" s="17">
        <v>3.65</v>
      </c>
      <c r="H40" s="17"/>
      <c r="I40" s="17">
        <f t="shared" si="0"/>
        <v>9.95</v>
      </c>
      <c r="J40" s="17">
        <f>RANK(I40,I11:I45)</f>
        <v>30</v>
      </c>
    </row>
    <row r="41" spans="1:10" ht="13.5">
      <c r="A41" s="17">
        <v>109</v>
      </c>
      <c r="B41" s="17" t="s">
        <v>46</v>
      </c>
      <c r="C41" s="17" t="s">
        <v>27</v>
      </c>
      <c r="D41" s="17">
        <v>0</v>
      </c>
      <c r="E41" s="17">
        <v>0</v>
      </c>
      <c r="F41" s="17">
        <v>0</v>
      </c>
      <c r="G41" s="17">
        <v>0</v>
      </c>
      <c r="H41" s="17"/>
      <c r="I41" s="17">
        <f t="shared" si="0"/>
        <v>0</v>
      </c>
      <c r="J41" s="17">
        <f>RANK(I41,I11:I45)</f>
        <v>31</v>
      </c>
    </row>
    <row r="42" spans="1:10" ht="13.5">
      <c r="A42" s="17">
        <v>110</v>
      </c>
      <c r="B42" s="17" t="s">
        <v>47</v>
      </c>
      <c r="C42" s="17" t="s">
        <v>27</v>
      </c>
      <c r="D42" s="17">
        <v>0</v>
      </c>
      <c r="E42" s="17">
        <v>0</v>
      </c>
      <c r="F42" s="17">
        <v>0</v>
      </c>
      <c r="G42" s="17">
        <v>0</v>
      </c>
      <c r="H42" s="17"/>
      <c r="I42" s="17">
        <f t="shared" si="0"/>
        <v>0</v>
      </c>
      <c r="J42" s="17">
        <f>RANK(I42,I11:I45)</f>
        <v>31</v>
      </c>
    </row>
    <row r="43" spans="1:10" ht="13.5">
      <c r="A43" s="17">
        <v>119</v>
      </c>
      <c r="B43" s="17" t="s">
        <v>48</v>
      </c>
      <c r="C43" s="17" t="s">
        <v>13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f t="shared" si="0"/>
        <v>0</v>
      </c>
      <c r="J43" s="17">
        <f>RANK(I43,I11:I45)</f>
        <v>31</v>
      </c>
    </row>
    <row r="44" spans="1:10" ht="13.5">
      <c r="A44" s="18">
        <v>133</v>
      </c>
      <c r="B44" s="18" t="s">
        <v>49</v>
      </c>
      <c r="C44" s="18" t="s">
        <v>19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f t="shared" si="0"/>
        <v>0</v>
      </c>
      <c r="J44" s="18">
        <f>RANK(I44,I11:I45)</f>
        <v>31</v>
      </c>
    </row>
    <row r="45" spans="1:10" ht="13.5">
      <c r="A45" s="17">
        <v>153</v>
      </c>
      <c r="B45" s="17" t="s">
        <v>50</v>
      </c>
      <c r="C45" s="17" t="s">
        <v>23</v>
      </c>
      <c r="D45" s="17">
        <v>0</v>
      </c>
      <c r="E45" s="17">
        <v>0</v>
      </c>
      <c r="F45" s="17">
        <v>0</v>
      </c>
      <c r="G45" s="17">
        <v>0</v>
      </c>
      <c r="H45" s="17"/>
      <c r="I45" s="17">
        <f t="shared" si="0"/>
        <v>0</v>
      </c>
      <c r="J45" s="17">
        <f>RANK(I45,I11:I45)</f>
        <v>31</v>
      </c>
    </row>
    <row r="46" spans="1:10" ht="13.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3.5">
      <c r="A47" s="7"/>
      <c r="B47" s="19" t="s">
        <v>51</v>
      </c>
      <c r="C47" s="20" t="s">
        <v>10</v>
      </c>
      <c r="D47" s="21"/>
      <c r="E47" s="19"/>
      <c r="F47" s="19"/>
      <c r="G47" s="19" t="s">
        <v>52</v>
      </c>
      <c r="H47" s="19"/>
      <c r="I47" s="20" t="s">
        <v>16</v>
      </c>
      <c r="J47" s="22"/>
    </row>
    <row r="48" spans="1:10" ht="13.5">
      <c r="A48" s="7"/>
      <c r="B48" s="19" t="s">
        <v>53</v>
      </c>
      <c r="C48" s="20" t="s">
        <v>12</v>
      </c>
      <c r="D48" s="21"/>
      <c r="E48" s="19"/>
      <c r="F48" s="19"/>
      <c r="G48" s="19"/>
      <c r="H48" s="19"/>
      <c r="I48" s="7"/>
      <c r="J48" s="7"/>
    </row>
    <row r="49" spans="1:7" ht="13.5">
      <c r="A49" s="7"/>
      <c r="B49" s="19" t="s">
        <v>53</v>
      </c>
      <c r="C49" s="20" t="s">
        <v>14</v>
      </c>
      <c r="D49" s="22"/>
      <c r="F49" s="19"/>
      <c r="G49" s="19"/>
    </row>
    <row r="50" spans="1:10" ht="13.5">
      <c r="A50" s="7"/>
      <c r="B50" s="19"/>
      <c r="C50" s="19"/>
      <c r="D50" s="19"/>
      <c r="E50" s="19"/>
      <c r="F50" s="19"/>
      <c r="G50" s="19"/>
      <c r="H50" s="19"/>
      <c r="I50" s="7"/>
      <c r="J50" s="7"/>
    </row>
    <row r="51" spans="1:10" ht="13.5">
      <c r="A51" s="11" t="s">
        <v>54</v>
      </c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30.75" customHeight="1">
      <c r="A52" s="14" t="s">
        <v>3</v>
      </c>
      <c r="B52" s="14" t="s">
        <v>4</v>
      </c>
      <c r="C52" s="14" t="s">
        <v>5</v>
      </c>
      <c r="D52" s="11"/>
      <c r="E52" s="12" t="s">
        <v>6</v>
      </c>
      <c r="F52" s="12"/>
      <c r="G52" s="13"/>
      <c r="H52" s="15" t="s">
        <v>7</v>
      </c>
      <c r="I52" s="15" t="s">
        <v>8</v>
      </c>
      <c r="J52" s="4" t="s">
        <v>9</v>
      </c>
    </row>
    <row r="53" spans="1:10" ht="13.5">
      <c r="A53" s="16"/>
      <c r="B53" s="16"/>
      <c r="C53" s="16"/>
      <c r="D53" s="16">
        <v>1</v>
      </c>
      <c r="E53" s="16">
        <v>2</v>
      </c>
      <c r="F53" s="16">
        <v>3</v>
      </c>
      <c r="G53" s="16">
        <v>4</v>
      </c>
      <c r="H53" s="16"/>
      <c r="I53" s="16"/>
      <c r="J53" s="10"/>
    </row>
    <row r="54" spans="1:10" ht="13.5">
      <c r="A54" s="17">
        <v>116</v>
      </c>
      <c r="B54" s="17" t="s">
        <v>55</v>
      </c>
      <c r="C54" s="17" t="s">
        <v>13</v>
      </c>
      <c r="D54" s="17">
        <v>3.95</v>
      </c>
      <c r="E54" s="17">
        <v>4.15</v>
      </c>
      <c r="F54" s="17">
        <v>4</v>
      </c>
      <c r="G54" s="17">
        <v>4</v>
      </c>
      <c r="H54" s="17"/>
      <c r="I54" s="23">
        <f aca="true" t="shared" si="1" ref="I54:I63">D54+E54+F54-H54+G54</f>
        <v>16.1</v>
      </c>
      <c r="J54" s="17">
        <f>RANK(I54,I54:I63)</f>
        <v>1</v>
      </c>
    </row>
    <row r="55" spans="1:10" ht="13.5">
      <c r="A55" s="17">
        <v>124</v>
      </c>
      <c r="B55" s="17" t="s">
        <v>56</v>
      </c>
      <c r="C55" s="17" t="s">
        <v>11</v>
      </c>
      <c r="D55" s="17">
        <v>3.8</v>
      </c>
      <c r="E55" s="17">
        <v>4.1</v>
      </c>
      <c r="F55" s="17">
        <v>4.25</v>
      </c>
      <c r="G55" s="17">
        <v>3.85</v>
      </c>
      <c r="H55" s="17"/>
      <c r="I55" s="23">
        <f t="shared" si="1"/>
        <v>15.999999999999998</v>
      </c>
      <c r="J55" s="17">
        <f>RANK(I55,I54:I63)</f>
        <v>2</v>
      </c>
    </row>
    <row r="56" spans="1:10" ht="13.5">
      <c r="A56" s="17">
        <v>122</v>
      </c>
      <c r="B56" s="17" t="s">
        <v>57</v>
      </c>
      <c r="C56" s="17" t="s">
        <v>11</v>
      </c>
      <c r="D56" s="17">
        <v>3.85</v>
      </c>
      <c r="E56" s="17">
        <v>4.25</v>
      </c>
      <c r="F56" s="17">
        <v>4.2</v>
      </c>
      <c r="G56" s="17">
        <v>3.45</v>
      </c>
      <c r="H56" s="17"/>
      <c r="I56" s="23">
        <f t="shared" si="1"/>
        <v>15.75</v>
      </c>
      <c r="J56" s="17">
        <f>RANK(I56,I54:I63)</f>
        <v>3</v>
      </c>
    </row>
    <row r="57" spans="1:10" ht="13.5">
      <c r="A57" s="17">
        <v>123</v>
      </c>
      <c r="B57" s="17" t="s">
        <v>58</v>
      </c>
      <c r="C57" s="17" t="s">
        <v>11</v>
      </c>
      <c r="D57" s="17">
        <v>3.8</v>
      </c>
      <c r="E57" s="17">
        <v>4</v>
      </c>
      <c r="F57" s="17">
        <v>3.8</v>
      </c>
      <c r="G57" s="17">
        <v>3.8</v>
      </c>
      <c r="H57" s="17"/>
      <c r="I57" s="23">
        <f t="shared" si="1"/>
        <v>15.399999999999999</v>
      </c>
      <c r="J57" s="17">
        <f>RANK(I57,I54:I63)</f>
        <v>4</v>
      </c>
    </row>
    <row r="58" spans="1:10" ht="13.5">
      <c r="A58" s="17">
        <v>117</v>
      </c>
      <c r="B58" s="17" t="s">
        <v>59</v>
      </c>
      <c r="C58" s="17" t="s">
        <v>13</v>
      </c>
      <c r="D58" s="17">
        <v>3.8</v>
      </c>
      <c r="E58" s="17">
        <v>3.75</v>
      </c>
      <c r="F58" s="17">
        <v>3.65</v>
      </c>
      <c r="G58" s="17">
        <v>4.15</v>
      </c>
      <c r="H58" s="17"/>
      <c r="I58" s="23">
        <f t="shared" si="1"/>
        <v>15.35</v>
      </c>
      <c r="J58" s="17">
        <f>RANK(I58,I54:I63)</f>
        <v>5</v>
      </c>
    </row>
    <row r="59" spans="1:10" ht="13.5">
      <c r="A59" s="17">
        <v>106</v>
      </c>
      <c r="B59" s="17" t="s">
        <v>60</v>
      </c>
      <c r="C59" s="17" t="s">
        <v>27</v>
      </c>
      <c r="D59" s="17">
        <v>3.95</v>
      </c>
      <c r="E59" s="17">
        <v>3.8</v>
      </c>
      <c r="F59" s="17">
        <v>3.55</v>
      </c>
      <c r="G59" s="17">
        <v>3.8</v>
      </c>
      <c r="H59" s="17"/>
      <c r="I59" s="23">
        <f t="shared" si="1"/>
        <v>15.100000000000001</v>
      </c>
      <c r="J59" s="17">
        <f>RANK(I59,I54:I63)</f>
        <v>6</v>
      </c>
    </row>
    <row r="60" spans="1:10" ht="13.5">
      <c r="A60" s="17">
        <v>147</v>
      </c>
      <c r="B60" s="17" t="s">
        <v>61</v>
      </c>
      <c r="C60" s="17" t="s">
        <v>23</v>
      </c>
      <c r="D60" s="17">
        <v>4.2</v>
      </c>
      <c r="E60" s="17">
        <v>2.75</v>
      </c>
      <c r="F60" s="17">
        <v>3.7</v>
      </c>
      <c r="G60" s="17">
        <v>4.1</v>
      </c>
      <c r="H60" s="17"/>
      <c r="I60" s="23">
        <f t="shared" si="1"/>
        <v>14.75</v>
      </c>
      <c r="J60" s="17">
        <f>RANK(I60,I54:I63)</f>
        <v>7</v>
      </c>
    </row>
    <row r="61" spans="1:10" ht="13.5">
      <c r="A61" s="18">
        <v>155</v>
      </c>
      <c r="B61" s="18" t="s">
        <v>62</v>
      </c>
      <c r="C61" s="18" t="s">
        <v>19</v>
      </c>
      <c r="D61" s="18">
        <v>3.3</v>
      </c>
      <c r="E61" s="18">
        <v>4</v>
      </c>
      <c r="F61" s="18">
        <v>3.95</v>
      </c>
      <c r="G61" s="18">
        <v>3.5</v>
      </c>
      <c r="H61" s="18"/>
      <c r="I61" s="18">
        <f t="shared" si="1"/>
        <v>14.75</v>
      </c>
      <c r="J61" s="18">
        <f>RANK(I61,I54:I63)</f>
        <v>7</v>
      </c>
    </row>
    <row r="62" spans="1:10" ht="13.5">
      <c r="A62" s="17">
        <v>118</v>
      </c>
      <c r="B62" s="17" t="s">
        <v>63</v>
      </c>
      <c r="C62" s="17" t="s">
        <v>13</v>
      </c>
      <c r="D62" s="17">
        <v>0</v>
      </c>
      <c r="E62" s="17">
        <v>0</v>
      </c>
      <c r="F62" s="17">
        <v>0</v>
      </c>
      <c r="G62" s="17">
        <v>0</v>
      </c>
      <c r="H62" s="17"/>
      <c r="I62" s="23">
        <f t="shared" si="1"/>
        <v>0</v>
      </c>
      <c r="J62" s="17">
        <f>RANK(I62,I54:I63)</f>
        <v>9</v>
      </c>
    </row>
    <row r="63" spans="1:10" ht="13.5">
      <c r="A63" s="18">
        <v>132</v>
      </c>
      <c r="B63" s="18" t="s">
        <v>64</v>
      </c>
      <c r="C63" s="18" t="s">
        <v>19</v>
      </c>
      <c r="D63" s="18">
        <v>0</v>
      </c>
      <c r="E63" s="18">
        <v>0</v>
      </c>
      <c r="F63" s="18">
        <v>0</v>
      </c>
      <c r="G63" s="18">
        <v>0</v>
      </c>
      <c r="H63" s="18"/>
      <c r="I63" s="24">
        <f t="shared" si="1"/>
        <v>0</v>
      </c>
      <c r="J63" s="18">
        <f>RANK(I63,I54:I63)</f>
        <v>9</v>
      </c>
    </row>
    <row r="65" spans="2:3" ht="13.5">
      <c r="B65" s="25" t="s">
        <v>51</v>
      </c>
      <c r="C65" s="17" t="s">
        <v>55</v>
      </c>
    </row>
    <row r="66" ht="13.5">
      <c r="B66" s="25"/>
    </row>
    <row r="67" spans="2:3" ht="13.5">
      <c r="B67" s="25" t="s">
        <v>53</v>
      </c>
      <c r="C67" s="17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4"/>
  <rowBreaks count="1" manualBreakCount="1">
    <brk id="5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189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97</v>
      </c>
      <c r="B11" s="17" t="s">
        <v>110</v>
      </c>
      <c r="C11" s="17" t="s">
        <v>76</v>
      </c>
      <c r="D11" s="23">
        <v>3.9</v>
      </c>
      <c r="E11" s="23" t="s">
        <v>190</v>
      </c>
      <c r="F11" s="23">
        <v>3.8</v>
      </c>
      <c r="G11" s="23">
        <v>3.6</v>
      </c>
      <c r="H11" s="23"/>
      <c r="I11" s="23">
        <f aca="true" t="shared" si="0" ref="I11:I18">D11+G11+E11+F11-H11</f>
        <v>15.3</v>
      </c>
      <c r="J11" s="17">
        <f>RANK(I11,I9:I16)</f>
        <v>1</v>
      </c>
    </row>
    <row r="12" spans="1:10" ht="13.5">
      <c r="A12" s="18">
        <v>90</v>
      </c>
      <c r="B12" s="18" t="s">
        <v>112</v>
      </c>
      <c r="C12" s="18" t="s">
        <v>19</v>
      </c>
      <c r="D12" s="24">
        <v>4</v>
      </c>
      <c r="E12" s="24">
        <v>4</v>
      </c>
      <c r="F12" s="24">
        <v>3.8</v>
      </c>
      <c r="G12" s="24">
        <v>3.4</v>
      </c>
      <c r="H12" s="24"/>
      <c r="I12" s="24">
        <f t="shared" si="0"/>
        <v>15.2</v>
      </c>
      <c r="J12" s="18">
        <f>RANK(I12,I11:I18)</f>
        <v>2</v>
      </c>
    </row>
    <row r="13" spans="1:10" ht="13.5">
      <c r="A13" s="17">
        <v>98</v>
      </c>
      <c r="B13" s="17" t="s">
        <v>157</v>
      </c>
      <c r="C13" s="17" t="s">
        <v>147</v>
      </c>
      <c r="D13" s="23">
        <v>3.85</v>
      </c>
      <c r="E13" s="44">
        <v>3.5</v>
      </c>
      <c r="F13" s="23">
        <v>3.35</v>
      </c>
      <c r="G13" s="23">
        <v>3.5</v>
      </c>
      <c r="H13" s="23"/>
      <c r="I13" s="23">
        <f t="shared" si="0"/>
        <v>14.2</v>
      </c>
      <c r="J13" s="17">
        <f>RANK(I13,I10:I17)</f>
        <v>3</v>
      </c>
    </row>
    <row r="14" spans="1:10" ht="13.5">
      <c r="A14" s="17">
        <v>102</v>
      </c>
      <c r="B14" s="17" t="s">
        <v>111</v>
      </c>
      <c r="C14" s="17" t="s">
        <v>15</v>
      </c>
      <c r="D14" s="23">
        <v>2.9</v>
      </c>
      <c r="E14" s="23">
        <v>3.25</v>
      </c>
      <c r="F14" s="23">
        <v>3.5</v>
      </c>
      <c r="G14" s="23">
        <v>3.2</v>
      </c>
      <c r="H14" s="23"/>
      <c r="I14" s="23">
        <f t="shared" si="0"/>
        <v>12.85</v>
      </c>
      <c r="J14" s="17">
        <f>RANK(I14,I7:I14)</f>
        <v>4</v>
      </c>
    </row>
    <row r="15" spans="1:10" ht="13.5">
      <c r="A15" s="17">
        <v>81</v>
      </c>
      <c r="B15" s="17" t="s">
        <v>108</v>
      </c>
      <c r="C15" s="17" t="s">
        <v>13</v>
      </c>
      <c r="D15" s="23">
        <v>3.9</v>
      </c>
      <c r="E15" s="44">
        <v>3.7</v>
      </c>
      <c r="F15" s="23">
        <v>3.45</v>
      </c>
      <c r="G15" s="23">
        <v>0</v>
      </c>
      <c r="H15" s="23"/>
      <c r="I15" s="23">
        <f t="shared" si="0"/>
        <v>11.05</v>
      </c>
      <c r="J15" s="17">
        <f>RANK(I15,I11:I18)</f>
        <v>5</v>
      </c>
    </row>
    <row r="16" spans="1:10" ht="13.5">
      <c r="A16" s="17">
        <v>99</v>
      </c>
      <c r="B16" s="17" t="s">
        <v>159</v>
      </c>
      <c r="C16" s="17" t="s">
        <v>147</v>
      </c>
      <c r="D16" s="23">
        <v>2.3</v>
      </c>
      <c r="E16" s="23" t="s">
        <v>162</v>
      </c>
      <c r="F16" s="23">
        <v>3.4</v>
      </c>
      <c r="G16" s="23">
        <v>3.3</v>
      </c>
      <c r="H16" s="23"/>
      <c r="I16" s="23">
        <f t="shared" si="0"/>
        <v>9</v>
      </c>
      <c r="J16" s="17">
        <v>6</v>
      </c>
    </row>
    <row r="17" spans="1:10" ht="13.5">
      <c r="A17" s="15">
        <v>100</v>
      </c>
      <c r="B17" s="17" t="s">
        <v>191</v>
      </c>
      <c r="C17" s="17" t="s">
        <v>147</v>
      </c>
      <c r="D17" s="46">
        <v>0</v>
      </c>
      <c r="E17" s="46" t="s">
        <v>162</v>
      </c>
      <c r="F17" s="46">
        <v>0</v>
      </c>
      <c r="G17" s="46">
        <v>0</v>
      </c>
      <c r="H17" s="46"/>
      <c r="I17" s="23">
        <f t="shared" si="0"/>
        <v>0</v>
      </c>
      <c r="J17" s="17">
        <v>7</v>
      </c>
    </row>
    <row r="18" spans="1:10" ht="13.5">
      <c r="A18" s="17">
        <v>101</v>
      </c>
      <c r="B18" s="17" t="s">
        <v>192</v>
      </c>
      <c r="C18" s="17" t="s">
        <v>147</v>
      </c>
      <c r="D18" s="23">
        <v>0</v>
      </c>
      <c r="E18" s="23">
        <v>0</v>
      </c>
      <c r="F18" s="23">
        <v>0</v>
      </c>
      <c r="G18" s="23">
        <v>0</v>
      </c>
      <c r="H18" s="23"/>
      <c r="I18" s="23">
        <f t="shared" si="0"/>
        <v>0</v>
      </c>
      <c r="J18" s="17">
        <v>7</v>
      </c>
    </row>
    <row r="19" spans="1:10" ht="13.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3.5">
      <c r="A20" s="7"/>
      <c r="B20" s="19" t="s">
        <v>51</v>
      </c>
      <c r="C20" s="7"/>
      <c r="D20" s="7"/>
      <c r="E20" s="7"/>
      <c r="F20" s="7"/>
      <c r="G20" s="7"/>
      <c r="H20" s="7"/>
      <c r="I20" s="7"/>
      <c r="J20" s="7"/>
    </row>
    <row r="21" spans="1:10" ht="13.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ht="13.5">
      <c r="B22" s="25" t="s">
        <v>53</v>
      </c>
    </row>
    <row r="23" ht="13.5">
      <c r="B23" s="25"/>
    </row>
    <row r="24" ht="13.5">
      <c r="B24" s="25"/>
    </row>
    <row r="25" spans="1:10" ht="13.5">
      <c r="A25" s="11" t="s">
        <v>193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30.75" customHeight="1">
      <c r="A26" s="14" t="s">
        <v>3</v>
      </c>
      <c r="B26" s="14" t="s">
        <v>4</v>
      </c>
      <c r="C26" s="14" t="s">
        <v>5</v>
      </c>
      <c r="D26" s="11"/>
      <c r="E26" s="12" t="s">
        <v>6</v>
      </c>
      <c r="F26" s="12"/>
      <c r="G26" s="13"/>
      <c r="H26" s="15" t="s">
        <v>7</v>
      </c>
      <c r="I26" s="15" t="s">
        <v>8</v>
      </c>
      <c r="J26" s="4" t="s">
        <v>9</v>
      </c>
    </row>
    <row r="27" spans="1:10" ht="13.5">
      <c r="A27" s="16"/>
      <c r="B27" s="16"/>
      <c r="C27" s="16"/>
      <c r="D27" s="16">
        <v>1</v>
      </c>
      <c r="E27" s="16">
        <v>2</v>
      </c>
      <c r="F27" s="16">
        <v>3</v>
      </c>
      <c r="G27" s="16">
        <v>4</v>
      </c>
      <c r="H27" s="16"/>
      <c r="I27" s="16"/>
      <c r="J27" s="10"/>
    </row>
    <row r="28" spans="1:10" ht="13.5">
      <c r="A28" s="18">
        <v>87</v>
      </c>
      <c r="B28" s="18" t="s">
        <v>116</v>
      </c>
      <c r="C28" s="18" t="s">
        <v>19</v>
      </c>
      <c r="D28" s="24">
        <v>5</v>
      </c>
      <c r="E28" s="24">
        <v>5.25</v>
      </c>
      <c r="F28" s="24">
        <v>5.6</v>
      </c>
      <c r="G28" s="24">
        <v>5.1</v>
      </c>
      <c r="H28" s="24"/>
      <c r="I28" s="24">
        <f aca="true" t="shared" si="1" ref="I28:I40">D28+G28+E28+F28-H28</f>
        <v>20.95</v>
      </c>
      <c r="J28" s="18">
        <f>RANK(I28,I28:I40)</f>
        <v>1</v>
      </c>
    </row>
    <row r="29" spans="1:10" ht="13.5">
      <c r="A29" s="18">
        <v>92</v>
      </c>
      <c r="B29" s="18" t="s">
        <v>119</v>
      </c>
      <c r="C29" s="18" t="s">
        <v>19</v>
      </c>
      <c r="D29" s="24">
        <v>5</v>
      </c>
      <c r="E29" s="24">
        <v>5.1</v>
      </c>
      <c r="F29" s="24">
        <v>5</v>
      </c>
      <c r="G29" s="24">
        <v>5.2</v>
      </c>
      <c r="H29" s="24"/>
      <c r="I29" s="24">
        <f t="shared" si="1"/>
        <v>20.299999999999997</v>
      </c>
      <c r="J29" s="18">
        <f>RANK(I29,I28:I40)</f>
        <v>2</v>
      </c>
    </row>
    <row r="30" spans="1:10" ht="13.5">
      <c r="A30" s="18">
        <v>95</v>
      </c>
      <c r="B30" s="18" t="s">
        <v>115</v>
      </c>
      <c r="C30" s="18" t="s">
        <v>19</v>
      </c>
      <c r="D30" s="24">
        <v>4.15</v>
      </c>
      <c r="E30" s="24">
        <v>4.55</v>
      </c>
      <c r="F30" s="24">
        <v>4.45</v>
      </c>
      <c r="G30" s="24">
        <v>4.8</v>
      </c>
      <c r="H30" s="24"/>
      <c r="I30" s="24">
        <f t="shared" si="1"/>
        <v>17.95</v>
      </c>
      <c r="J30" s="18">
        <f>RANK(I30,I28:I40)</f>
        <v>3</v>
      </c>
    </row>
    <row r="31" spans="1:10" ht="13.5">
      <c r="A31" s="17">
        <v>84</v>
      </c>
      <c r="B31" s="7" t="s">
        <v>121</v>
      </c>
      <c r="C31" s="17" t="s">
        <v>13</v>
      </c>
      <c r="D31" s="23">
        <v>4.45</v>
      </c>
      <c r="E31" s="23">
        <v>4.25</v>
      </c>
      <c r="F31" s="23">
        <v>4.25</v>
      </c>
      <c r="G31" s="23">
        <v>4.7</v>
      </c>
      <c r="H31" s="23"/>
      <c r="I31" s="23">
        <f t="shared" si="1"/>
        <v>17.65</v>
      </c>
      <c r="J31" s="17">
        <f>RANK(I31,I28:I40)</f>
        <v>4</v>
      </c>
    </row>
    <row r="32" spans="1:10" ht="13.5">
      <c r="A32" s="17">
        <v>82</v>
      </c>
      <c r="B32" s="17" t="s">
        <v>118</v>
      </c>
      <c r="C32" s="17" t="s">
        <v>13</v>
      </c>
      <c r="D32" s="23">
        <v>4.3</v>
      </c>
      <c r="E32" s="23">
        <v>4.4</v>
      </c>
      <c r="F32" s="23">
        <v>4.1</v>
      </c>
      <c r="G32" s="23">
        <v>4.25</v>
      </c>
      <c r="H32" s="23"/>
      <c r="I32" s="23">
        <f t="shared" si="1"/>
        <v>17.05</v>
      </c>
      <c r="J32" s="17">
        <f>RANK(I32,I28:I40)</f>
        <v>5</v>
      </c>
    </row>
    <row r="33" spans="1:10" ht="13.5">
      <c r="A33" s="18">
        <v>93</v>
      </c>
      <c r="B33" s="18" t="s">
        <v>120</v>
      </c>
      <c r="C33" s="18" t="s">
        <v>19</v>
      </c>
      <c r="D33" s="24">
        <v>4.35</v>
      </c>
      <c r="E33" s="24">
        <v>3.4</v>
      </c>
      <c r="F33" s="24">
        <v>4.5</v>
      </c>
      <c r="G33" s="24">
        <v>4.3</v>
      </c>
      <c r="H33" s="24"/>
      <c r="I33" s="24">
        <f t="shared" si="1"/>
        <v>16.549999999999997</v>
      </c>
      <c r="J33" s="18">
        <f>RANK(I33,I28:I40)</f>
        <v>6</v>
      </c>
    </row>
    <row r="34" spans="1:10" ht="13.5">
      <c r="A34" s="17">
        <v>96</v>
      </c>
      <c r="B34" s="17" t="s">
        <v>194</v>
      </c>
      <c r="C34" s="17" t="s">
        <v>27</v>
      </c>
      <c r="D34" s="23">
        <v>3.7</v>
      </c>
      <c r="E34" s="23">
        <v>3.8</v>
      </c>
      <c r="F34" s="23">
        <v>3.75</v>
      </c>
      <c r="G34" s="23">
        <v>3.8</v>
      </c>
      <c r="H34" s="23"/>
      <c r="I34" s="23">
        <f t="shared" si="1"/>
        <v>15.05</v>
      </c>
      <c r="J34" s="17">
        <f>RANK(I34,I28:I40)</f>
        <v>7</v>
      </c>
    </row>
    <row r="35" spans="1:10" ht="13.5">
      <c r="A35" s="18">
        <v>85</v>
      </c>
      <c r="B35" s="38" t="s">
        <v>122</v>
      </c>
      <c r="C35" s="18" t="s">
        <v>19</v>
      </c>
      <c r="D35" s="24">
        <v>4.8</v>
      </c>
      <c r="E35" s="24">
        <v>4.8</v>
      </c>
      <c r="F35" s="24">
        <v>5</v>
      </c>
      <c r="G35" s="24">
        <v>0</v>
      </c>
      <c r="H35" s="24"/>
      <c r="I35" s="24">
        <f t="shared" si="1"/>
        <v>14.6</v>
      </c>
      <c r="J35" s="18">
        <f>RANK(I35,I28:I40)</f>
        <v>8</v>
      </c>
    </row>
    <row r="36" spans="1:10" ht="13.5">
      <c r="A36" s="18">
        <v>94</v>
      </c>
      <c r="B36" s="18" t="s">
        <v>114</v>
      </c>
      <c r="C36" s="18" t="s">
        <v>19</v>
      </c>
      <c r="D36" s="24">
        <v>4.9</v>
      </c>
      <c r="E36" s="24">
        <v>4.9</v>
      </c>
      <c r="F36" s="24">
        <v>0</v>
      </c>
      <c r="G36" s="24">
        <v>4.8</v>
      </c>
      <c r="H36" s="24"/>
      <c r="I36" s="24">
        <f t="shared" si="1"/>
        <v>14.6</v>
      </c>
      <c r="J36" s="18">
        <f>RANK(I36,I28:I40)</f>
        <v>8</v>
      </c>
    </row>
    <row r="37" spans="1:10" ht="13.5">
      <c r="A37" s="18">
        <v>91</v>
      </c>
      <c r="B37" s="18" t="s">
        <v>117</v>
      </c>
      <c r="C37" s="18" t="s">
        <v>19</v>
      </c>
      <c r="D37" s="24">
        <v>4.25</v>
      </c>
      <c r="E37" s="24">
        <v>0</v>
      </c>
      <c r="F37" s="24">
        <v>4.2</v>
      </c>
      <c r="G37" s="24">
        <v>4</v>
      </c>
      <c r="H37" s="24"/>
      <c r="I37" s="24">
        <f t="shared" si="1"/>
        <v>12.45</v>
      </c>
      <c r="J37" s="18">
        <f>RANK(I37,I28:I40)</f>
        <v>10</v>
      </c>
    </row>
    <row r="38" spans="1:10" ht="13.5">
      <c r="A38" s="18">
        <v>86</v>
      </c>
      <c r="B38" s="18" t="s">
        <v>195</v>
      </c>
      <c r="C38" s="18" t="s">
        <v>19</v>
      </c>
      <c r="D38" s="24">
        <v>0</v>
      </c>
      <c r="E38" s="24">
        <v>4.15</v>
      </c>
      <c r="F38" s="24">
        <v>4.45</v>
      </c>
      <c r="G38" s="24">
        <v>3.1</v>
      </c>
      <c r="H38" s="24"/>
      <c r="I38" s="24">
        <f t="shared" si="1"/>
        <v>11.7</v>
      </c>
      <c r="J38" s="18">
        <f>RANK(I38,I28:I40)</f>
        <v>11</v>
      </c>
    </row>
    <row r="39" spans="1:10" ht="13.5">
      <c r="A39" s="17">
        <v>83</v>
      </c>
      <c r="B39" s="17" t="s">
        <v>196</v>
      </c>
      <c r="C39" s="17" t="s">
        <v>13</v>
      </c>
      <c r="D39" s="23">
        <v>0</v>
      </c>
      <c r="E39" s="23">
        <v>0</v>
      </c>
      <c r="F39" s="23">
        <v>0</v>
      </c>
      <c r="G39" s="23">
        <v>0</v>
      </c>
      <c r="H39" s="23"/>
      <c r="I39" s="23">
        <f t="shared" si="1"/>
        <v>0</v>
      </c>
      <c r="J39" s="17">
        <f>RANK(I39,I28:I40)</f>
        <v>12</v>
      </c>
    </row>
    <row r="40" spans="1:10" ht="13.5">
      <c r="A40" s="17">
        <v>103</v>
      </c>
      <c r="B40" s="17" t="s">
        <v>197</v>
      </c>
      <c r="C40" s="17" t="s">
        <v>23</v>
      </c>
      <c r="D40" s="23">
        <v>0</v>
      </c>
      <c r="E40" s="23">
        <v>0</v>
      </c>
      <c r="F40" s="23">
        <v>0</v>
      </c>
      <c r="G40" s="23">
        <v>0</v>
      </c>
      <c r="H40" s="23"/>
      <c r="I40" s="23">
        <f t="shared" si="1"/>
        <v>0</v>
      </c>
      <c r="J40" s="17">
        <f>RANK(I40,I28:I40)</f>
        <v>12</v>
      </c>
    </row>
    <row r="42" ht="13.5">
      <c r="B42" s="25" t="s">
        <v>175</v>
      </c>
    </row>
    <row r="43" ht="13.5">
      <c r="B43" s="25"/>
    </row>
    <row r="44" ht="13.5">
      <c r="B44" s="25" t="s">
        <v>177</v>
      </c>
    </row>
    <row r="45" ht="13.5">
      <c r="B45" s="25"/>
    </row>
    <row r="46" ht="13.5">
      <c r="B46" s="25" t="s">
        <v>176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3.5">
      <c r="A7" s="11" t="s">
        <v>65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30.75" customHeight="1">
      <c r="A8" s="14" t="s">
        <v>3</v>
      </c>
      <c r="B8" s="14" t="s">
        <v>4</v>
      </c>
      <c r="C8" s="14" t="s">
        <v>5</v>
      </c>
      <c r="D8" s="11"/>
      <c r="E8" s="12" t="s">
        <v>6</v>
      </c>
      <c r="F8" s="12"/>
      <c r="G8" s="13"/>
      <c r="H8" s="15" t="s">
        <v>7</v>
      </c>
      <c r="I8" s="15" t="s">
        <v>8</v>
      </c>
      <c r="J8" s="4" t="s">
        <v>9</v>
      </c>
    </row>
    <row r="9" spans="1:10" ht="13.5">
      <c r="A9" s="16"/>
      <c r="B9" s="16"/>
      <c r="C9" s="16"/>
      <c r="D9" s="16">
        <v>1</v>
      </c>
      <c r="E9" s="16">
        <v>2</v>
      </c>
      <c r="F9" s="16">
        <v>3</v>
      </c>
      <c r="G9" s="16">
        <v>4</v>
      </c>
      <c r="H9" s="16"/>
      <c r="I9" s="16"/>
      <c r="J9" s="10"/>
    </row>
    <row r="10" spans="1:10" ht="13.5">
      <c r="A10" s="18">
        <v>170</v>
      </c>
      <c r="B10" s="18" t="s">
        <v>66</v>
      </c>
      <c r="C10" s="18" t="s">
        <v>19</v>
      </c>
      <c r="D10" s="18">
        <v>3.7</v>
      </c>
      <c r="E10" s="18">
        <v>4.1</v>
      </c>
      <c r="F10" s="18">
        <v>3.65</v>
      </c>
      <c r="G10" s="18">
        <v>3.8</v>
      </c>
      <c r="H10" s="18"/>
      <c r="I10" s="18">
        <f aca="true" t="shared" si="0" ref="I10:I25">D10+E10+F10+G10-H10</f>
        <v>15.25</v>
      </c>
      <c r="J10" s="18">
        <f>RANK(I10,I10:I25)</f>
        <v>1</v>
      </c>
    </row>
    <row r="11" spans="1:10" ht="13.5">
      <c r="A11" s="17">
        <v>184</v>
      </c>
      <c r="B11" s="17" t="s">
        <v>67</v>
      </c>
      <c r="C11" s="17" t="s">
        <v>27</v>
      </c>
      <c r="D11" s="17">
        <v>3.6</v>
      </c>
      <c r="E11" s="17">
        <v>3.6</v>
      </c>
      <c r="F11" s="17">
        <v>3.95</v>
      </c>
      <c r="G11" s="17">
        <v>3.9</v>
      </c>
      <c r="H11" s="17"/>
      <c r="I11" s="17">
        <f t="shared" si="0"/>
        <v>15.05</v>
      </c>
      <c r="J11" s="17">
        <f>RANK(I11,I10:I25)</f>
        <v>2</v>
      </c>
    </row>
    <row r="12" spans="1:10" ht="13.5">
      <c r="A12" s="17">
        <v>206</v>
      </c>
      <c r="B12" s="17" t="s">
        <v>68</v>
      </c>
      <c r="C12" s="17" t="s">
        <v>69</v>
      </c>
      <c r="D12" s="17">
        <v>3.65</v>
      </c>
      <c r="E12" s="17">
        <v>3.8</v>
      </c>
      <c r="F12" s="17">
        <v>3.95</v>
      </c>
      <c r="G12" s="17">
        <v>3.65</v>
      </c>
      <c r="H12" s="17"/>
      <c r="I12" s="17">
        <f t="shared" si="0"/>
        <v>15.049999999999999</v>
      </c>
      <c r="J12" s="17">
        <f>RANK(I12,I10:I25)</f>
        <v>3</v>
      </c>
    </row>
    <row r="13" spans="1:10" ht="13.5">
      <c r="A13" s="18">
        <v>168</v>
      </c>
      <c r="B13" s="18" t="s">
        <v>70</v>
      </c>
      <c r="C13" s="18" t="s">
        <v>19</v>
      </c>
      <c r="D13" s="18">
        <v>4</v>
      </c>
      <c r="E13" s="18">
        <v>3.05</v>
      </c>
      <c r="F13" s="18">
        <v>4.15</v>
      </c>
      <c r="G13" s="18">
        <v>3.75</v>
      </c>
      <c r="H13" s="18"/>
      <c r="I13" s="18">
        <f t="shared" si="0"/>
        <v>14.95</v>
      </c>
      <c r="J13" s="18">
        <f>RANK(I13,I10:I25)</f>
        <v>4</v>
      </c>
    </row>
    <row r="14" spans="1:10" ht="13.5">
      <c r="A14" s="17">
        <v>201</v>
      </c>
      <c r="B14" s="17" t="s">
        <v>71</v>
      </c>
      <c r="C14" s="17" t="s">
        <v>15</v>
      </c>
      <c r="D14" s="17">
        <v>3.6</v>
      </c>
      <c r="E14" s="17">
        <v>3.8</v>
      </c>
      <c r="F14" s="17">
        <v>3.8</v>
      </c>
      <c r="G14" s="17">
        <v>3.65</v>
      </c>
      <c r="H14" s="17"/>
      <c r="I14" s="17">
        <f t="shared" si="0"/>
        <v>14.85</v>
      </c>
      <c r="J14" s="17">
        <f>RANK(I14,I10:I25)</f>
        <v>5</v>
      </c>
    </row>
    <row r="15" spans="1:10" ht="13.5">
      <c r="A15" s="17">
        <v>203</v>
      </c>
      <c r="B15" s="17" t="s">
        <v>72</v>
      </c>
      <c r="C15" s="17" t="s">
        <v>15</v>
      </c>
      <c r="D15" s="17">
        <v>3.6</v>
      </c>
      <c r="E15" s="17">
        <v>3.7</v>
      </c>
      <c r="F15" s="17">
        <v>3.55</v>
      </c>
      <c r="G15" s="17">
        <v>3.7</v>
      </c>
      <c r="H15" s="17"/>
      <c r="I15" s="17">
        <f t="shared" si="0"/>
        <v>14.55</v>
      </c>
      <c r="J15" s="17">
        <f>RANK(I15,I10:I25)</f>
        <v>6</v>
      </c>
    </row>
    <row r="16" spans="1:10" ht="13.5">
      <c r="A16" s="17">
        <v>200</v>
      </c>
      <c r="B16" s="17" t="s">
        <v>73</v>
      </c>
      <c r="C16" s="17" t="s">
        <v>15</v>
      </c>
      <c r="D16" s="17">
        <v>3.5</v>
      </c>
      <c r="E16" s="17">
        <v>3.6</v>
      </c>
      <c r="F16" s="17">
        <v>3.55</v>
      </c>
      <c r="G16" s="17">
        <v>3.4</v>
      </c>
      <c r="H16" s="17"/>
      <c r="I16" s="17">
        <f t="shared" si="0"/>
        <v>14.049999999999999</v>
      </c>
      <c r="J16" s="17">
        <f>RANK(I16,I10:I25)</f>
        <v>7</v>
      </c>
    </row>
    <row r="17" spans="1:10" ht="13.5">
      <c r="A17" s="17">
        <v>202</v>
      </c>
      <c r="B17" s="17" t="s">
        <v>74</v>
      </c>
      <c r="C17" s="17" t="s">
        <v>15</v>
      </c>
      <c r="D17" s="17">
        <v>3.5</v>
      </c>
      <c r="E17" s="17">
        <v>3.45</v>
      </c>
      <c r="F17" s="17">
        <v>3.7</v>
      </c>
      <c r="G17" s="17">
        <v>3.25</v>
      </c>
      <c r="H17" s="17"/>
      <c r="I17" s="17">
        <f t="shared" si="0"/>
        <v>13.9</v>
      </c>
      <c r="J17" s="17">
        <f>RANK(I17,I10:I25)</f>
        <v>8</v>
      </c>
    </row>
    <row r="18" spans="1:10" ht="13.5">
      <c r="A18" s="17">
        <v>173</v>
      </c>
      <c r="B18" s="17" t="s">
        <v>75</v>
      </c>
      <c r="C18" s="17" t="s">
        <v>76</v>
      </c>
      <c r="D18" s="17">
        <v>3.55</v>
      </c>
      <c r="E18" s="17">
        <v>3.6</v>
      </c>
      <c r="F18" s="17">
        <v>2.8</v>
      </c>
      <c r="G18" s="17">
        <v>3.85</v>
      </c>
      <c r="H18" s="17"/>
      <c r="I18" s="17">
        <f t="shared" si="0"/>
        <v>13.799999999999999</v>
      </c>
      <c r="J18" s="17">
        <f>RANK(I18,I10:I25)</f>
        <v>9</v>
      </c>
    </row>
    <row r="19" spans="1:10" ht="13.5">
      <c r="A19" s="17">
        <v>186</v>
      </c>
      <c r="B19" s="17" t="s">
        <v>77</v>
      </c>
      <c r="C19" s="17" t="s">
        <v>15</v>
      </c>
      <c r="D19" s="17">
        <v>3.5</v>
      </c>
      <c r="E19" s="17">
        <v>3.4</v>
      </c>
      <c r="F19" s="17">
        <v>2.6</v>
      </c>
      <c r="G19" s="17">
        <v>3.5</v>
      </c>
      <c r="H19" s="17"/>
      <c r="I19" s="17">
        <f t="shared" si="0"/>
        <v>13</v>
      </c>
      <c r="J19" s="17">
        <f>RANK(I19,I10:I25)</f>
        <v>10</v>
      </c>
    </row>
    <row r="20" spans="1:10" ht="13.5">
      <c r="A20" s="17">
        <v>205</v>
      </c>
      <c r="B20" s="17" t="s">
        <v>78</v>
      </c>
      <c r="C20" s="17" t="s">
        <v>69</v>
      </c>
      <c r="D20" s="17">
        <v>0</v>
      </c>
      <c r="E20" s="17">
        <v>3.5</v>
      </c>
      <c r="F20" s="17">
        <v>3.55</v>
      </c>
      <c r="G20" s="17">
        <v>4.1</v>
      </c>
      <c r="H20" s="17"/>
      <c r="I20" s="17">
        <f t="shared" si="0"/>
        <v>11.149999999999999</v>
      </c>
      <c r="J20" s="17">
        <f>RANK(I20,I10:I25)</f>
        <v>11</v>
      </c>
    </row>
    <row r="21" spans="1:10" ht="13.5">
      <c r="A21" s="17">
        <v>194</v>
      </c>
      <c r="B21" s="17" t="s">
        <v>79</v>
      </c>
      <c r="C21" s="17" t="s">
        <v>80</v>
      </c>
      <c r="D21" s="17">
        <v>3.8</v>
      </c>
      <c r="E21" s="17">
        <v>3.65</v>
      </c>
      <c r="F21" s="17">
        <v>3.4</v>
      </c>
      <c r="G21" s="17">
        <v>0</v>
      </c>
      <c r="H21" s="17">
        <v>1</v>
      </c>
      <c r="I21" s="17">
        <f t="shared" si="0"/>
        <v>9.85</v>
      </c>
      <c r="J21" s="17">
        <f>RANK(I21,I10:I25)</f>
        <v>12</v>
      </c>
    </row>
    <row r="22" spans="1:10" ht="13.5">
      <c r="A22" s="17">
        <v>199</v>
      </c>
      <c r="B22" s="17" t="s">
        <v>81</v>
      </c>
      <c r="C22" s="17" t="s">
        <v>15</v>
      </c>
      <c r="D22" s="17">
        <v>2.7</v>
      </c>
      <c r="E22" s="17">
        <v>3.4</v>
      </c>
      <c r="F22" s="17">
        <v>3.15</v>
      </c>
      <c r="G22" s="17">
        <v>0</v>
      </c>
      <c r="H22" s="17">
        <v>1</v>
      </c>
      <c r="I22" s="17">
        <f t="shared" si="0"/>
        <v>8.25</v>
      </c>
      <c r="J22" s="17">
        <f>RANK(I22,I10:I25)</f>
        <v>13</v>
      </c>
    </row>
    <row r="23" spans="1:10" ht="13.5">
      <c r="A23" s="17">
        <v>189</v>
      </c>
      <c r="B23" s="17" t="s">
        <v>82</v>
      </c>
      <c r="C23" s="17" t="s">
        <v>27</v>
      </c>
      <c r="D23" s="17">
        <v>3.4</v>
      </c>
      <c r="E23" s="17">
        <v>3</v>
      </c>
      <c r="F23" s="17">
        <v>0</v>
      </c>
      <c r="G23" s="17">
        <v>2.3</v>
      </c>
      <c r="H23" s="17">
        <v>1</v>
      </c>
      <c r="I23" s="17">
        <f t="shared" si="0"/>
        <v>7.699999999999999</v>
      </c>
      <c r="J23" s="17">
        <f>RANK(I23,I10:I25)</f>
        <v>14</v>
      </c>
    </row>
    <row r="24" spans="1:10" ht="13.5">
      <c r="A24" s="17">
        <v>185</v>
      </c>
      <c r="B24" s="17" t="s">
        <v>83</v>
      </c>
      <c r="C24" s="17" t="s">
        <v>27</v>
      </c>
      <c r="D24" s="17">
        <v>0</v>
      </c>
      <c r="E24" s="17">
        <v>0</v>
      </c>
      <c r="F24" s="17">
        <v>0</v>
      </c>
      <c r="G24" s="17">
        <v>0</v>
      </c>
      <c r="H24" s="17"/>
      <c r="I24" s="17">
        <f t="shared" si="0"/>
        <v>0</v>
      </c>
      <c r="J24" s="17">
        <f>RANK(I24,I10:I25)</f>
        <v>15</v>
      </c>
    </row>
    <row r="25" spans="1:10" ht="13.5">
      <c r="A25" s="17">
        <v>204</v>
      </c>
      <c r="B25" s="17" t="s">
        <v>84</v>
      </c>
      <c r="C25" s="17" t="s">
        <v>69</v>
      </c>
      <c r="D25" s="17">
        <v>0</v>
      </c>
      <c r="E25" s="17">
        <v>0</v>
      </c>
      <c r="F25" s="17">
        <v>0</v>
      </c>
      <c r="G25" s="17">
        <v>0</v>
      </c>
      <c r="H25" s="17"/>
      <c r="I25" s="17">
        <f t="shared" si="0"/>
        <v>0</v>
      </c>
      <c r="J25" s="17">
        <f>RANK(I25,I10:I25)</f>
        <v>15</v>
      </c>
    </row>
    <row r="26" ht="13.5">
      <c r="G26" s="7"/>
    </row>
    <row r="27" spans="2:7" ht="13.5">
      <c r="B27" s="25" t="s">
        <v>51</v>
      </c>
      <c r="C27" s="20" t="s">
        <v>66</v>
      </c>
      <c r="D27" s="22"/>
      <c r="G27" s="7"/>
    </row>
    <row r="28" spans="2:7" ht="13.5">
      <c r="B28" s="25"/>
      <c r="G28" s="7"/>
    </row>
    <row r="29" spans="2:7" ht="13.5">
      <c r="B29" s="25" t="s">
        <v>85</v>
      </c>
      <c r="C29" s="20" t="s">
        <v>67</v>
      </c>
      <c r="D29" s="22"/>
      <c r="G29" s="7"/>
    </row>
    <row r="30" spans="2:7" ht="13.5">
      <c r="B30" s="25"/>
      <c r="C30" s="20" t="s">
        <v>68</v>
      </c>
      <c r="D30" s="22"/>
      <c r="G30" s="7"/>
    </row>
    <row r="31" ht="13.5">
      <c r="G31" s="7"/>
    </row>
    <row r="32" spans="2:7" ht="13.5">
      <c r="B32" s="25" t="s">
        <v>52</v>
      </c>
      <c r="G32" s="7"/>
    </row>
    <row r="33" ht="13.5">
      <c r="G33" s="7"/>
    </row>
    <row r="34" ht="13.5">
      <c r="G34" s="7"/>
    </row>
    <row r="35" spans="1:10" ht="13.5">
      <c r="A35" s="11" t="s">
        <v>86</v>
      </c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30.75" customHeight="1">
      <c r="A36" s="14" t="s">
        <v>3</v>
      </c>
      <c r="B36" s="14" t="s">
        <v>4</v>
      </c>
      <c r="C36" s="14" t="s">
        <v>5</v>
      </c>
      <c r="D36" s="11"/>
      <c r="E36" s="12" t="s">
        <v>6</v>
      </c>
      <c r="F36" s="12"/>
      <c r="G36" s="13"/>
      <c r="H36" s="15" t="s">
        <v>7</v>
      </c>
      <c r="I36" s="15" t="s">
        <v>8</v>
      </c>
      <c r="J36" s="4" t="s">
        <v>9</v>
      </c>
    </row>
    <row r="37" spans="1:10" ht="13.5">
      <c r="A37" s="16"/>
      <c r="B37" s="16"/>
      <c r="C37" s="16"/>
      <c r="D37" s="16">
        <v>1</v>
      </c>
      <c r="E37" s="16">
        <v>2</v>
      </c>
      <c r="F37" s="16">
        <v>3</v>
      </c>
      <c r="G37" s="16">
        <v>4</v>
      </c>
      <c r="H37" s="16"/>
      <c r="I37" s="16"/>
      <c r="J37" s="10"/>
    </row>
    <row r="38" spans="1:10" ht="13.5">
      <c r="A38" s="17">
        <v>197</v>
      </c>
      <c r="B38" s="17" t="s">
        <v>87</v>
      </c>
      <c r="C38" s="17" t="s">
        <v>80</v>
      </c>
      <c r="D38" s="17">
        <v>3.75</v>
      </c>
      <c r="E38" s="26" t="s">
        <v>88</v>
      </c>
      <c r="F38" s="17">
        <v>4.3</v>
      </c>
      <c r="G38" s="17">
        <v>4.75</v>
      </c>
      <c r="H38" s="17"/>
      <c r="I38" s="17">
        <f aca="true" t="shared" si="1" ref="I38:I53">D38+E38+F38+G38-H38</f>
        <v>16.95</v>
      </c>
      <c r="J38" s="17">
        <f>RANK(I38,I38:I53)</f>
        <v>1</v>
      </c>
    </row>
    <row r="39" spans="1:10" ht="13.5">
      <c r="A39" s="17">
        <v>190</v>
      </c>
      <c r="B39" s="17" t="s">
        <v>89</v>
      </c>
      <c r="C39" s="17" t="s">
        <v>23</v>
      </c>
      <c r="D39" s="17">
        <v>3.85</v>
      </c>
      <c r="E39" s="17">
        <v>3.9</v>
      </c>
      <c r="F39" s="17">
        <v>4.1</v>
      </c>
      <c r="G39" s="17">
        <v>4.6</v>
      </c>
      <c r="H39" s="17"/>
      <c r="I39" s="17">
        <f t="shared" si="1"/>
        <v>16.45</v>
      </c>
      <c r="J39" s="17">
        <f>RANK(I39,I38:I53)</f>
        <v>2</v>
      </c>
    </row>
    <row r="40" spans="1:10" ht="13.5">
      <c r="A40" s="18">
        <v>169</v>
      </c>
      <c r="B40" s="18" t="s">
        <v>90</v>
      </c>
      <c r="C40" s="18" t="s">
        <v>19</v>
      </c>
      <c r="D40" s="18">
        <v>3.6</v>
      </c>
      <c r="E40" s="18">
        <v>3.9</v>
      </c>
      <c r="F40" s="18">
        <v>4</v>
      </c>
      <c r="G40" s="18">
        <v>4.8</v>
      </c>
      <c r="H40" s="18"/>
      <c r="I40" s="18">
        <f t="shared" si="1"/>
        <v>16.3</v>
      </c>
      <c r="J40" s="18">
        <f>RANK(I40,I38:I53)</f>
        <v>3</v>
      </c>
    </row>
    <row r="41" spans="1:10" ht="13.5">
      <c r="A41" s="17">
        <v>195</v>
      </c>
      <c r="B41" s="17" t="s">
        <v>91</v>
      </c>
      <c r="C41" s="17" t="s">
        <v>80</v>
      </c>
      <c r="D41" s="17">
        <v>4.75</v>
      </c>
      <c r="E41" s="26" t="s">
        <v>92</v>
      </c>
      <c r="F41" s="17">
        <v>3.7</v>
      </c>
      <c r="G41" s="17">
        <v>4.05</v>
      </c>
      <c r="H41" s="17"/>
      <c r="I41" s="17">
        <f t="shared" si="1"/>
        <v>16.25</v>
      </c>
      <c r="J41" s="17">
        <f>RANK(I41,I38:I53)</f>
        <v>4</v>
      </c>
    </row>
    <row r="42" spans="1:10" ht="13.5">
      <c r="A42" s="17">
        <v>198</v>
      </c>
      <c r="B42" s="17" t="s">
        <v>93</v>
      </c>
      <c r="C42" s="17" t="s">
        <v>15</v>
      </c>
      <c r="D42" s="17">
        <v>4</v>
      </c>
      <c r="E42" s="27">
        <v>4.3</v>
      </c>
      <c r="F42" s="17">
        <v>4.5</v>
      </c>
      <c r="G42" s="17">
        <v>3.35</v>
      </c>
      <c r="H42" s="17"/>
      <c r="I42" s="17">
        <f t="shared" si="1"/>
        <v>16.150000000000002</v>
      </c>
      <c r="J42" s="17">
        <f>RANK(I42,I38:I53)</f>
        <v>5</v>
      </c>
    </row>
    <row r="43" spans="1:10" ht="13.5">
      <c r="A43" s="17">
        <v>196</v>
      </c>
      <c r="B43" s="17" t="s">
        <v>94</v>
      </c>
      <c r="C43" s="17" t="s">
        <v>80</v>
      </c>
      <c r="D43" s="17">
        <v>4.05</v>
      </c>
      <c r="E43" s="26" t="s">
        <v>95</v>
      </c>
      <c r="F43" s="17">
        <v>4.6</v>
      </c>
      <c r="G43" s="17">
        <v>3.35</v>
      </c>
      <c r="H43" s="17"/>
      <c r="I43" s="17">
        <f t="shared" si="1"/>
        <v>16.05</v>
      </c>
      <c r="J43" s="17">
        <f>RANK(I43,I38:I53)</f>
        <v>6</v>
      </c>
    </row>
    <row r="44" spans="1:10" ht="13.5">
      <c r="A44" s="18">
        <v>171</v>
      </c>
      <c r="B44" s="18" t="s">
        <v>96</v>
      </c>
      <c r="C44" s="18" t="s">
        <v>19</v>
      </c>
      <c r="D44" s="18">
        <v>3.8</v>
      </c>
      <c r="E44" s="18">
        <v>3.75</v>
      </c>
      <c r="F44" s="18">
        <v>4</v>
      </c>
      <c r="G44" s="18">
        <v>3.9</v>
      </c>
      <c r="H44" s="18"/>
      <c r="I44" s="18">
        <f t="shared" si="1"/>
        <v>15.450000000000001</v>
      </c>
      <c r="J44" s="18">
        <f>RANK(I44,I38:I53)</f>
        <v>7</v>
      </c>
    </row>
    <row r="45" spans="1:10" ht="13.5">
      <c r="A45" s="17">
        <v>174</v>
      </c>
      <c r="B45" s="17" t="s">
        <v>97</v>
      </c>
      <c r="C45" s="17" t="s">
        <v>76</v>
      </c>
      <c r="D45" s="17">
        <v>3.9</v>
      </c>
      <c r="E45" s="17">
        <v>3.55</v>
      </c>
      <c r="F45" s="17">
        <v>3.8</v>
      </c>
      <c r="G45" s="17">
        <v>4.1</v>
      </c>
      <c r="H45" s="17"/>
      <c r="I45" s="17">
        <f t="shared" si="1"/>
        <v>15.35</v>
      </c>
      <c r="J45" s="17">
        <f>RANK(I45,I38:I53)</f>
        <v>8</v>
      </c>
    </row>
    <row r="46" spans="1:10" ht="13.5">
      <c r="A46" s="17">
        <v>188</v>
      </c>
      <c r="B46" s="17" t="s">
        <v>98</v>
      </c>
      <c r="C46" s="17" t="s">
        <v>27</v>
      </c>
      <c r="D46" s="17">
        <v>4.1</v>
      </c>
      <c r="E46" s="17">
        <v>3.8</v>
      </c>
      <c r="F46" s="17">
        <v>3.6</v>
      </c>
      <c r="G46" s="17">
        <v>3.8</v>
      </c>
      <c r="H46" s="17"/>
      <c r="I46" s="17">
        <f t="shared" si="1"/>
        <v>15.3</v>
      </c>
      <c r="J46" s="17">
        <f>RANK(I46,I38:I53)</f>
        <v>9</v>
      </c>
    </row>
    <row r="47" spans="1:10" ht="13.5">
      <c r="A47" s="17">
        <v>183</v>
      </c>
      <c r="B47" s="17" t="s">
        <v>99</v>
      </c>
      <c r="C47" s="17" t="s">
        <v>27</v>
      </c>
      <c r="D47" s="17">
        <v>4.35</v>
      </c>
      <c r="E47" s="17">
        <v>3.8</v>
      </c>
      <c r="F47" s="17">
        <v>3.5</v>
      </c>
      <c r="G47" s="17">
        <v>3.45</v>
      </c>
      <c r="H47" s="17"/>
      <c r="I47" s="17">
        <f t="shared" si="1"/>
        <v>15.099999999999998</v>
      </c>
      <c r="J47" s="17">
        <f>RANK(I47,I38:I53)</f>
        <v>10</v>
      </c>
    </row>
    <row r="48" spans="1:10" ht="13.5">
      <c r="A48" s="17">
        <v>192</v>
      </c>
      <c r="B48" s="17" t="s">
        <v>100</v>
      </c>
      <c r="C48" s="17" t="s">
        <v>27</v>
      </c>
      <c r="D48" s="17">
        <v>4.1</v>
      </c>
      <c r="E48" s="26" t="s">
        <v>88</v>
      </c>
      <c r="F48" s="17">
        <v>3.7</v>
      </c>
      <c r="G48" s="17">
        <v>3</v>
      </c>
      <c r="H48" s="17"/>
      <c r="I48" s="17">
        <f t="shared" si="1"/>
        <v>14.95</v>
      </c>
      <c r="J48" s="17">
        <f>RANK(I48,I38:I53)</f>
        <v>11</v>
      </c>
    </row>
    <row r="49" spans="1:10" ht="13.5">
      <c r="A49" s="17">
        <v>193</v>
      </c>
      <c r="B49" s="17" t="s">
        <v>101</v>
      </c>
      <c r="C49" s="17" t="s">
        <v>27</v>
      </c>
      <c r="D49" s="17">
        <v>3.6</v>
      </c>
      <c r="E49" s="26" t="s">
        <v>102</v>
      </c>
      <c r="F49" s="17">
        <v>4</v>
      </c>
      <c r="G49" s="17">
        <v>3.8</v>
      </c>
      <c r="H49" s="17"/>
      <c r="I49" s="17">
        <f t="shared" si="1"/>
        <v>14.7</v>
      </c>
      <c r="J49" s="17">
        <f>RANK(I49,I38:I53)</f>
        <v>12</v>
      </c>
    </row>
    <row r="50" spans="1:10" ht="13.5">
      <c r="A50" s="17">
        <v>187</v>
      </c>
      <c r="B50" s="17" t="s">
        <v>103</v>
      </c>
      <c r="C50" s="17" t="s">
        <v>27</v>
      </c>
      <c r="D50" s="17">
        <v>3.65</v>
      </c>
      <c r="E50" s="17">
        <v>3.45</v>
      </c>
      <c r="F50" s="17">
        <v>3.6</v>
      </c>
      <c r="G50" s="17">
        <v>3.9</v>
      </c>
      <c r="H50" s="17"/>
      <c r="I50" s="17">
        <f t="shared" si="1"/>
        <v>14.6</v>
      </c>
      <c r="J50" s="17">
        <f>RANK(I50,I38:I53)</f>
        <v>13</v>
      </c>
    </row>
    <row r="51" spans="1:10" ht="13.5">
      <c r="A51" s="18">
        <v>167</v>
      </c>
      <c r="B51" s="18" t="s">
        <v>104</v>
      </c>
      <c r="C51" s="18" t="s">
        <v>19</v>
      </c>
      <c r="D51" s="18">
        <v>3.4</v>
      </c>
      <c r="E51" s="18">
        <v>4.2</v>
      </c>
      <c r="F51" s="18">
        <v>3.95</v>
      </c>
      <c r="G51" s="18">
        <v>0</v>
      </c>
      <c r="H51" s="18"/>
      <c r="I51" s="18">
        <f t="shared" si="1"/>
        <v>11.55</v>
      </c>
      <c r="J51" s="18">
        <f>RANK(I51,I38:I53)</f>
        <v>14</v>
      </c>
    </row>
    <row r="52" spans="1:10" ht="13.5">
      <c r="A52" s="18">
        <v>172</v>
      </c>
      <c r="B52" s="18" t="s">
        <v>105</v>
      </c>
      <c r="C52" s="18" t="s">
        <v>19</v>
      </c>
      <c r="D52" s="18">
        <v>0</v>
      </c>
      <c r="E52" s="18">
        <v>0</v>
      </c>
      <c r="F52" s="18">
        <v>0</v>
      </c>
      <c r="G52" s="18">
        <v>0</v>
      </c>
      <c r="H52" s="18"/>
      <c r="I52" s="18">
        <f t="shared" si="1"/>
        <v>0</v>
      </c>
      <c r="J52" s="18">
        <f>RANK(I52,I38:I53)</f>
        <v>15</v>
      </c>
    </row>
    <row r="53" spans="1:10" ht="13.5">
      <c r="A53" s="17">
        <v>191</v>
      </c>
      <c r="B53" s="17" t="s">
        <v>106</v>
      </c>
      <c r="C53" s="17" t="s">
        <v>27</v>
      </c>
      <c r="D53" s="17">
        <v>0</v>
      </c>
      <c r="E53" s="17">
        <v>0</v>
      </c>
      <c r="F53" s="17">
        <v>0</v>
      </c>
      <c r="G53" s="17">
        <v>0</v>
      </c>
      <c r="H53" s="17"/>
      <c r="I53" s="17">
        <f t="shared" si="1"/>
        <v>0</v>
      </c>
      <c r="J53" s="17">
        <f>RANK(I53,I38:I53)</f>
        <v>15</v>
      </c>
    </row>
    <row r="55" spans="2:4" ht="13.5">
      <c r="B55" s="25" t="s">
        <v>51</v>
      </c>
      <c r="C55" s="20" t="s">
        <v>87</v>
      </c>
      <c r="D55" s="22"/>
    </row>
    <row r="56" ht="13.5">
      <c r="B56" s="25"/>
    </row>
    <row r="57" spans="2:4" ht="13.5">
      <c r="B57" s="25" t="s">
        <v>53</v>
      </c>
      <c r="C57" s="20" t="s">
        <v>89</v>
      </c>
      <c r="D57" s="22"/>
    </row>
    <row r="59" spans="2:4" ht="13.5">
      <c r="B59" s="25" t="s">
        <v>52</v>
      </c>
      <c r="C59" s="20" t="s">
        <v>90</v>
      </c>
      <c r="D59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4" width="7.00390625" style="1" customWidth="1"/>
    <col min="5" max="5" width="7.00390625" style="28" customWidth="1"/>
    <col min="6" max="7" width="7.00390625" style="1" customWidth="1"/>
    <col min="8" max="8" width="6.28125" style="1" customWidth="1"/>
    <col min="9" max="9" width="7.57421875" style="1" customWidth="1"/>
    <col min="10" max="10" width="8.42187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29"/>
      <c r="F1" s="3"/>
      <c r="G1" s="3"/>
      <c r="H1" s="3"/>
      <c r="I1" s="3"/>
      <c r="J1" s="4"/>
    </row>
    <row r="2" spans="1:10" s="1" customFormat="1" ht="13.5">
      <c r="A2" s="5"/>
      <c r="J2" s="6"/>
    </row>
    <row r="3" spans="1:10" s="1" customFormat="1" ht="13.5">
      <c r="A3" s="5"/>
      <c r="C3" s="1" t="s">
        <v>1</v>
      </c>
      <c r="J3" s="6"/>
    </row>
    <row r="4" spans="1:10" s="1" customFormat="1" ht="13.5">
      <c r="A4" s="5"/>
      <c r="J4" s="6"/>
    </row>
    <row r="5" spans="1:10" ht="13.5">
      <c r="A5" s="5"/>
      <c r="B5" s="7"/>
      <c r="C5" s="7"/>
      <c r="D5" s="7"/>
      <c r="E5" s="30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31"/>
      <c r="F6" s="9"/>
      <c r="G6" s="9"/>
      <c r="H6" s="9"/>
      <c r="I6" s="9"/>
      <c r="J6" s="10"/>
    </row>
    <row r="7" ht="13.5">
      <c r="J7" s="6"/>
    </row>
    <row r="8" spans="1:10" ht="13.5">
      <c r="A8" s="11" t="s">
        <v>107</v>
      </c>
      <c r="B8" s="12"/>
      <c r="C8" s="12"/>
      <c r="D8" s="12"/>
      <c r="E8" s="3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3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33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181</v>
      </c>
      <c r="B11" s="17" t="s">
        <v>108</v>
      </c>
      <c r="C11" s="17" t="s">
        <v>13</v>
      </c>
      <c r="D11" s="17">
        <v>3.6</v>
      </c>
      <c r="E11" s="26" t="s">
        <v>109</v>
      </c>
      <c r="F11" s="17">
        <v>4</v>
      </c>
      <c r="G11" s="17">
        <v>3.7</v>
      </c>
      <c r="H11" s="17"/>
      <c r="I11" s="34">
        <f aca="true" t="shared" si="0" ref="I11:I14">D11+E11+F11-H11+G11</f>
        <v>15.25</v>
      </c>
      <c r="J11" s="17">
        <f>RANK(I11,I11:I14)</f>
        <v>1</v>
      </c>
    </row>
    <row r="12" spans="1:10" ht="13.5">
      <c r="A12" s="17">
        <v>176</v>
      </c>
      <c r="B12" s="17" t="s">
        <v>110</v>
      </c>
      <c r="C12" s="17" t="s">
        <v>76</v>
      </c>
      <c r="D12" s="17">
        <v>3.7</v>
      </c>
      <c r="E12" s="26" t="s">
        <v>109</v>
      </c>
      <c r="F12" s="17">
        <v>3.75</v>
      </c>
      <c r="G12" s="17">
        <v>3.4</v>
      </c>
      <c r="H12" s="17"/>
      <c r="I12" s="34">
        <f t="shared" si="0"/>
        <v>14.8</v>
      </c>
      <c r="J12" s="17">
        <f>RANK(I12,I11:I14)</f>
        <v>2</v>
      </c>
    </row>
    <row r="13" spans="1:10" ht="13.5">
      <c r="A13" s="17">
        <v>182</v>
      </c>
      <c r="B13" s="17" t="s">
        <v>111</v>
      </c>
      <c r="C13" s="17" t="s">
        <v>15</v>
      </c>
      <c r="D13" s="17">
        <v>3.5</v>
      </c>
      <c r="E13" s="27">
        <v>3.15</v>
      </c>
      <c r="F13" s="17">
        <v>3.2</v>
      </c>
      <c r="G13" s="17">
        <v>3.15</v>
      </c>
      <c r="H13" s="17"/>
      <c r="I13" s="34">
        <f t="shared" si="0"/>
        <v>13.000000000000002</v>
      </c>
      <c r="J13" s="17">
        <f>RANK(I13,I11:I14)</f>
        <v>3</v>
      </c>
    </row>
    <row r="14" spans="1:10" ht="13.5">
      <c r="A14" s="18">
        <v>165</v>
      </c>
      <c r="B14" s="18" t="s">
        <v>112</v>
      </c>
      <c r="C14" s="18" t="s">
        <v>19</v>
      </c>
      <c r="D14" s="18">
        <v>3.7</v>
      </c>
      <c r="E14" s="35">
        <v>2.2</v>
      </c>
      <c r="F14" s="18">
        <v>2.8</v>
      </c>
      <c r="G14" s="18">
        <v>4.2</v>
      </c>
      <c r="H14" s="18"/>
      <c r="I14" s="36">
        <f t="shared" si="0"/>
        <v>12.899999999999999</v>
      </c>
      <c r="J14" s="18">
        <f>RANK(I14,I11:I14)</f>
        <v>4</v>
      </c>
    </row>
    <row r="15" spans="1:10" ht="13.5">
      <c r="A15" s="7"/>
      <c r="B15" s="7"/>
      <c r="C15" s="7"/>
      <c r="D15" s="7"/>
      <c r="E15" s="30"/>
      <c r="F15" s="7"/>
      <c r="G15" s="7"/>
      <c r="H15" s="7"/>
      <c r="I15" s="7"/>
      <c r="J15" s="7"/>
    </row>
    <row r="16" spans="1:10" ht="13.5">
      <c r="A16" s="7"/>
      <c r="B16" s="19" t="s">
        <v>51</v>
      </c>
      <c r="C16" s="17" t="s">
        <v>108</v>
      </c>
      <c r="D16" s="7"/>
      <c r="E16" s="30"/>
      <c r="F16" s="7"/>
      <c r="G16" s="7"/>
      <c r="H16" s="7"/>
      <c r="I16" s="7"/>
      <c r="J16" s="7"/>
    </row>
    <row r="17" spans="1:10" ht="13.5">
      <c r="A17" s="7"/>
      <c r="B17" s="7"/>
      <c r="C17" s="7"/>
      <c r="D17" s="7"/>
      <c r="E17" s="30"/>
      <c r="F17" s="7"/>
      <c r="G17" s="7"/>
      <c r="H17" s="7"/>
      <c r="I17" s="7"/>
      <c r="J17" s="7"/>
    </row>
    <row r="19" spans="1:10" ht="13.5">
      <c r="A19" s="11" t="s">
        <v>113</v>
      </c>
      <c r="B19" s="12"/>
      <c r="C19" s="12"/>
      <c r="D19" s="12"/>
      <c r="E19" s="32"/>
      <c r="F19" s="12"/>
      <c r="G19" s="12"/>
      <c r="H19" s="12"/>
      <c r="I19" s="12"/>
      <c r="J19" s="13"/>
    </row>
    <row r="20" spans="1:10" ht="30.75" customHeight="1">
      <c r="A20" s="14" t="s">
        <v>3</v>
      </c>
      <c r="B20" s="14" t="s">
        <v>4</v>
      </c>
      <c r="C20" s="14" t="s">
        <v>5</v>
      </c>
      <c r="D20" s="11"/>
      <c r="E20" s="32" t="s">
        <v>6</v>
      </c>
      <c r="F20" s="12"/>
      <c r="G20" s="13"/>
      <c r="H20" s="15" t="s">
        <v>7</v>
      </c>
      <c r="I20" s="15" t="s">
        <v>8</v>
      </c>
      <c r="J20" s="4" t="s">
        <v>9</v>
      </c>
    </row>
    <row r="21" spans="1:10" ht="13.5">
      <c r="A21" s="16"/>
      <c r="B21" s="16"/>
      <c r="C21" s="16"/>
      <c r="D21" s="16">
        <v>1</v>
      </c>
      <c r="E21" s="33">
        <v>2</v>
      </c>
      <c r="F21" s="16">
        <v>3</v>
      </c>
      <c r="G21" s="16">
        <v>4</v>
      </c>
      <c r="H21" s="16"/>
      <c r="I21" s="16"/>
      <c r="J21" s="10"/>
    </row>
    <row r="22" spans="1:10" ht="13.5">
      <c r="A22" s="18">
        <v>163</v>
      </c>
      <c r="B22" s="18" t="s">
        <v>114</v>
      </c>
      <c r="C22" s="18" t="s">
        <v>19</v>
      </c>
      <c r="D22" s="18">
        <v>4.6</v>
      </c>
      <c r="E22" s="35">
        <v>5</v>
      </c>
      <c r="F22" s="18">
        <v>4.6</v>
      </c>
      <c r="G22" s="18">
        <v>4.95</v>
      </c>
      <c r="H22" s="18"/>
      <c r="I22" s="18">
        <f aca="true" t="shared" si="1" ref="I22:I33">D22+E22+F22-H22+G22</f>
        <v>19.15</v>
      </c>
      <c r="J22" s="18">
        <f>RANK(I22,I22:I33)</f>
        <v>1</v>
      </c>
    </row>
    <row r="23" spans="1:10" ht="13.5">
      <c r="A23" s="18">
        <v>159</v>
      </c>
      <c r="B23" s="18" t="s">
        <v>115</v>
      </c>
      <c r="C23" s="18" t="s">
        <v>19</v>
      </c>
      <c r="D23" s="18">
        <v>3.95</v>
      </c>
      <c r="E23" s="35">
        <v>4.25</v>
      </c>
      <c r="F23" s="18">
        <v>4.8</v>
      </c>
      <c r="G23" s="18">
        <v>4.65</v>
      </c>
      <c r="H23" s="18"/>
      <c r="I23" s="18">
        <f t="shared" si="1"/>
        <v>17.65</v>
      </c>
      <c r="J23" s="18">
        <f>RANK(I23,I22:I33)</f>
        <v>2</v>
      </c>
    </row>
    <row r="24" spans="1:10" ht="13.5">
      <c r="A24" s="18">
        <v>160</v>
      </c>
      <c r="B24" s="18" t="s">
        <v>116</v>
      </c>
      <c r="C24" s="18" t="s">
        <v>19</v>
      </c>
      <c r="D24" s="18">
        <v>4.45</v>
      </c>
      <c r="E24" s="35">
        <v>4.35</v>
      </c>
      <c r="F24" s="18">
        <v>4.55</v>
      </c>
      <c r="G24" s="18">
        <v>3.65</v>
      </c>
      <c r="H24" s="18"/>
      <c r="I24" s="18">
        <f t="shared" si="1"/>
        <v>17</v>
      </c>
      <c r="J24" s="18">
        <f>RANK(I24,I22:I33)</f>
        <v>3</v>
      </c>
    </row>
    <row r="25" spans="1:10" ht="13.5">
      <c r="A25" s="18">
        <v>166</v>
      </c>
      <c r="B25" s="18" t="s">
        <v>117</v>
      </c>
      <c r="C25" s="18" t="s">
        <v>19</v>
      </c>
      <c r="D25" s="18">
        <v>3.7</v>
      </c>
      <c r="E25" s="35">
        <v>4.15</v>
      </c>
      <c r="F25" s="18">
        <v>4.65</v>
      </c>
      <c r="G25" s="18">
        <v>4</v>
      </c>
      <c r="H25" s="18"/>
      <c r="I25" s="18">
        <f t="shared" si="1"/>
        <v>16.5</v>
      </c>
      <c r="J25" s="18">
        <f>RANK(I25,I22:I33)</f>
        <v>4</v>
      </c>
    </row>
    <row r="26" spans="1:10" ht="13.5">
      <c r="A26" s="17">
        <v>178</v>
      </c>
      <c r="B26" s="17" t="s">
        <v>118</v>
      </c>
      <c r="C26" s="17" t="s">
        <v>13</v>
      </c>
      <c r="D26" s="17">
        <v>4.2</v>
      </c>
      <c r="E26" s="27">
        <v>4.1</v>
      </c>
      <c r="F26" s="17">
        <v>3.85</v>
      </c>
      <c r="G26" s="17">
        <v>3.85</v>
      </c>
      <c r="H26" s="17"/>
      <c r="I26" s="17">
        <f t="shared" si="1"/>
        <v>16</v>
      </c>
      <c r="J26" s="17">
        <f>RANK(I26,I22:I33)</f>
        <v>5</v>
      </c>
    </row>
    <row r="27" spans="1:10" ht="13.5">
      <c r="A27" s="18">
        <v>161</v>
      </c>
      <c r="B27" s="37" t="s">
        <v>119</v>
      </c>
      <c r="C27" s="18" t="s">
        <v>19</v>
      </c>
      <c r="D27" s="18">
        <v>5.3</v>
      </c>
      <c r="E27" s="35">
        <v>3.8</v>
      </c>
      <c r="F27" s="18">
        <v>2.9</v>
      </c>
      <c r="G27" s="18">
        <v>3.8</v>
      </c>
      <c r="H27" s="18"/>
      <c r="I27" s="18">
        <f t="shared" si="1"/>
        <v>15.8</v>
      </c>
      <c r="J27" s="18">
        <f>RANK(I27,I22:I33)</f>
        <v>6</v>
      </c>
    </row>
    <row r="28" spans="1:10" ht="13.5">
      <c r="A28" s="18">
        <v>162</v>
      </c>
      <c r="B28" s="38" t="s">
        <v>120</v>
      </c>
      <c r="C28" s="18" t="s">
        <v>19</v>
      </c>
      <c r="D28" s="18">
        <v>3.7</v>
      </c>
      <c r="E28" s="35">
        <v>3.4</v>
      </c>
      <c r="F28" s="18">
        <v>4.55</v>
      </c>
      <c r="G28" s="18">
        <v>3.8</v>
      </c>
      <c r="H28" s="18"/>
      <c r="I28" s="18">
        <f t="shared" si="1"/>
        <v>15.45</v>
      </c>
      <c r="J28" s="18">
        <f>RANK(I28,I22:I33)</f>
        <v>7</v>
      </c>
    </row>
    <row r="29" spans="1:10" ht="13.5">
      <c r="A29" s="17">
        <v>180</v>
      </c>
      <c r="B29" s="17" t="s">
        <v>121</v>
      </c>
      <c r="C29" s="17" t="s">
        <v>13</v>
      </c>
      <c r="D29" s="17">
        <v>4.15</v>
      </c>
      <c r="E29" s="27">
        <v>0</v>
      </c>
      <c r="F29" s="17">
        <v>3.7</v>
      </c>
      <c r="G29" s="17">
        <v>4.25</v>
      </c>
      <c r="H29" s="17">
        <v>1</v>
      </c>
      <c r="I29" s="17">
        <f t="shared" si="1"/>
        <v>11.100000000000001</v>
      </c>
      <c r="J29" s="17">
        <f>RANK(I29,I22:I33)</f>
        <v>8</v>
      </c>
    </row>
    <row r="30" spans="1:10" ht="13.5">
      <c r="A30" s="18">
        <v>164</v>
      </c>
      <c r="B30" s="18" t="s">
        <v>122</v>
      </c>
      <c r="C30" s="18" t="s">
        <v>19</v>
      </c>
      <c r="D30" s="18">
        <v>3.95</v>
      </c>
      <c r="E30" s="35">
        <v>0</v>
      </c>
      <c r="F30" s="18">
        <v>0</v>
      </c>
      <c r="G30" s="18">
        <v>3.7</v>
      </c>
      <c r="H30" s="18">
        <v>1</v>
      </c>
      <c r="I30" s="18">
        <f t="shared" si="1"/>
        <v>6.65</v>
      </c>
      <c r="J30" s="18">
        <f>RANK(I30,I22:I33)</f>
        <v>9</v>
      </c>
    </row>
    <row r="31" spans="1:10" ht="13.5">
      <c r="A31" s="17">
        <v>175</v>
      </c>
      <c r="B31" s="17" t="s">
        <v>123</v>
      </c>
      <c r="C31" s="17" t="s">
        <v>27</v>
      </c>
      <c r="D31" s="17">
        <v>0</v>
      </c>
      <c r="E31" s="27">
        <v>0</v>
      </c>
      <c r="F31" s="17">
        <v>0</v>
      </c>
      <c r="G31" s="17">
        <v>0</v>
      </c>
      <c r="H31" s="17"/>
      <c r="I31" s="17">
        <f t="shared" si="1"/>
        <v>0</v>
      </c>
      <c r="J31" s="17">
        <f>RANK(I31,I22:I33)</f>
        <v>10</v>
      </c>
    </row>
    <row r="32" spans="1:10" ht="13.5">
      <c r="A32" s="17">
        <v>177</v>
      </c>
      <c r="B32" s="17" t="s">
        <v>124</v>
      </c>
      <c r="C32" s="17" t="s">
        <v>23</v>
      </c>
      <c r="D32" s="17">
        <v>0</v>
      </c>
      <c r="E32" s="27">
        <v>0</v>
      </c>
      <c r="F32" s="17">
        <v>0</v>
      </c>
      <c r="G32" s="17">
        <v>0</v>
      </c>
      <c r="H32" s="17"/>
      <c r="I32" s="17">
        <f t="shared" si="1"/>
        <v>0</v>
      </c>
      <c r="J32" s="17">
        <f>RANK(I32,I22:I33)</f>
        <v>10</v>
      </c>
    </row>
    <row r="33" spans="1:10" ht="13.5">
      <c r="A33" s="17">
        <v>179</v>
      </c>
      <c r="B33" s="17" t="s">
        <v>125</v>
      </c>
      <c r="C33" s="17" t="s">
        <v>13</v>
      </c>
      <c r="D33" s="17">
        <v>0</v>
      </c>
      <c r="E33" s="27">
        <v>0</v>
      </c>
      <c r="F33" s="17">
        <v>0</v>
      </c>
      <c r="G33" s="17">
        <v>0</v>
      </c>
      <c r="H33" s="17"/>
      <c r="I33" s="17">
        <f t="shared" si="1"/>
        <v>0</v>
      </c>
      <c r="J33" s="17">
        <f>RANK(I33,I22:I33)</f>
        <v>10</v>
      </c>
    </row>
    <row r="35" spans="2:5" ht="13.5">
      <c r="B35" s="25" t="s">
        <v>51</v>
      </c>
      <c r="C35" s="20" t="s">
        <v>114</v>
      </c>
      <c r="D35" s="39"/>
      <c r="E35" s="40"/>
    </row>
    <row r="36" ht="13.5">
      <c r="B36" s="25"/>
    </row>
    <row r="37" spans="2:5" ht="13.5">
      <c r="B37" s="25" t="s">
        <v>53</v>
      </c>
      <c r="C37" s="20" t="s">
        <v>115</v>
      </c>
      <c r="D37" s="39"/>
      <c r="E37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19.8515625" style="1" customWidth="1"/>
    <col min="3" max="3" width="11.42187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126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140</v>
      </c>
      <c r="B11" s="17" t="s">
        <v>16</v>
      </c>
      <c r="C11" s="17" t="s">
        <v>69</v>
      </c>
      <c r="D11" s="17">
        <v>4.3</v>
      </c>
      <c r="E11" s="17">
        <v>3.7</v>
      </c>
      <c r="F11" s="17">
        <v>4.2</v>
      </c>
      <c r="G11" s="17">
        <v>3.8</v>
      </c>
      <c r="H11" s="17"/>
      <c r="I11" s="17">
        <f aca="true" t="shared" si="0" ref="I11:I18">D11+E11+F11-H11+G11</f>
        <v>16</v>
      </c>
      <c r="J11" s="17">
        <f>RANK(I11,I11:I18)</f>
        <v>1</v>
      </c>
    </row>
    <row r="12" spans="1:10" ht="13.5">
      <c r="A12" s="17">
        <v>141</v>
      </c>
      <c r="B12" s="17" t="s">
        <v>10</v>
      </c>
      <c r="C12" s="17" t="s">
        <v>69</v>
      </c>
      <c r="D12" s="17">
        <v>4.25</v>
      </c>
      <c r="E12" s="17">
        <v>3.85</v>
      </c>
      <c r="F12" s="17">
        <v>3.6</v>
      </c>
      <c r="G12" s="17">
        <v>3.4</v>
      </c>
      <c r="H12" s="17"/>
      <c r="I12" s="17">
        <f t="shared" si="0"/>
        <v>15.1</v>
      </c>
      <c r="J12" s="17">
        <f>RANK(I12,I11:I18)</f>
        <v>2</v>
      </c>
    </row>
    <row r="13" spans="1:10" ht="13.5">
      <c r="A13" s="17">
        <v>142</v>
      </c>
      <c r="B13" s="17" t="s">
        <v>21</v>
      </c>
      <c r="C13" s="17" t="s">
        <v>69</v>
      </c>
      <c r="D13" s="17">
        <v>3.9</v>
      </c>
      <c r="E13" s="17">
        <v>3.65</v>
      </c>
      <c r="F13" s="17">
        <v>3.25</v>
      </c>
      <c r="G13" s="17">
        <v>3.65</v>
      </c>
      <c r="H13" s="17"/>
      <c r="I13" s="17">
        <f t="shared" si="0"/>
        <v>14.450000000000001</v>
      </c>
      <c r="J13" s="17">
        <f>RANK(I13,I11:I18)</f>
        <v>3</v>
      </c>
    </row>
    <row r="14" spans="1:10" ht="13.5">
      <c r="A14" s="17">
        <v>145</v>
      </c>
      <c r="B14" s="17" t="s">
        <v>35</v>
      </c>
      <c r="C14" s="17" t="s">
        <v>27</v>
      </c>
      <c r="D14" s="17">
        <v>3.15</v>
      </c>
      <c r="E14" s="17">
        <v>3.65</v>
      </c>
      <c r="F14" s="17">
        <v>3.2</v>
      </c>
      <c r="G14" s="17">
        <v>3.65</v>
      </c>
      <c r="H14" s="17"/>
      <c r="I14" s="17">
        <f t="shared" si="0"/>
        <v>13.65</v>
      </c>
      <c r="J14" s="17">
        <f>RANK(I14,I11:I18)</f>
        <v>4</v>
      </c>
    </row>
    <row r="15" spans="1:10" ht="13.5">
      <c r="A15" s="17">
        <v>139</v>
      </c>
      <c r="B15" s="17" t="s">
        <v>31</v>
      </c>
      <c r="C15" s="17" t="s">
        <v>69</v>
      </c>
      <c r="D15" s="17">
        <v>3.05</v>
      </c>
      <c r="E15" s="17">
        <v>3.5</v>
      </c>
      <c r="F15" s="17">
        <v>3.45</v>
      </c>
      <c r="G15" s="17">
        <v>3.15</v>
      </c>
      <c r="H15" s="17"/>
      <c r="I15" s="17">
        <f t="shared" si="0"/>
        <v>13.15</v>
      </c>
      <c r="J15" s="17">
        <f>RANK(I15,I11:I18)</f>
        <v>5</v>
      </c>
    </row>
    <row r="16" spans="1:10" ht="13.5">
      <c r="A16" s="17">
        <v>208</v>
      </c>
      <c r="B16" s="17" t="s">
        <v>26</v>
      </c>
      <c r="C16" s="17" t="s">
        <v>27</v>
      </c>
      <c r="D16" s="17">
        <v>0</v>
      </c>
      <c r="E16" s="17">
        <v>2.95</v>
      </c>
      <c r="F16" s="17">
        <v>3.5</v>
      </c>
      <c r="G16" s="17">
        <v>3.15</v>
      </c>
      <c r="H16" s="17"/>
      <c r="I16" s="17">
        <f t="shared" si="0"/>
        <v>9.6</v>
      </c>
      <c r="J16" s="17">
        <f>RANK(I16,I11:I18)</f>
        <v>6</v>
      </c>
    </row>
    <row r="17" spans="1:10" ht="13.5">
      <c r="A17" s="17">
        <v>144</v>
      </c>
      <c r="B17" s="17" t="s">
        <v>127</v>
      </c>
      <c r="C17" s="17" t="s">
        <v>27</v>
      </c>
      <c r="D17" s="17"/>
      <c r="E17" s="17"/>
      <c r="F17" s="17"/>
      <c r="G17" s="17">
        <v>0</v>
      </c>
      <c r="H17" s="17"/>
      <c r="I17" s="17">
        <f t="shared" si="0"/>
        <v>0</v>
      </c>
      <c r="J17" s="17">
        <f>RANK(I17,I11:I18)</f>
        <v>7</v>
      </c>
    </row>
    <row r="18" spans="1:10" ht="13.5">
      <c r="A18" s="17">
        <v>207</v>
      </c>
      <c r="B18" s="17" t="s">
        <v>128</v>
      </c>
      <c r="C18" s="17" t="s">
        <v>27</v>
      </c>
      <c r="D18" s="17"/>
      <c r="E18" s="17"/>
      <c r="F18" s="17"/>
      <c r="G18" s="17"/>
      <c r="H18" s="17"/>
      <c r="I18" s="17">
        <f t="shared" si="0"/>
        <v>0</v>
      </c>
      <c r="J18" s="17">
        <f>RANK(I18,I11:I18)</f>
        <v>7</v>
      </c>
    </row>
    <row r="19" spans="1:10" ht="13.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3.5">
      <c r="A20" s="7"/>
      <c r="B20" s="19" t="s">
        <v>51</v>
      </c>
      <c r="C20" s="20" t="s">
        <v>16</v>
      </c>
      <c r="D20" s="22"/>
      <c r="E20" s="7"/>
      <c r="F20" s="7"/>
      <c r="G20" s="7"/>
      <c r="H20" s="7"/>
      <c r="I20" s="7"/>
      <c r="J20" s="7"/>
    </row>
    <row r="22" spans="2:4" ht="13.5">
      <c r="B22" s="25" t="s">
        <v>53</v>
      </c>
      <c r="C22" s="20" t="s">
        <v>10</v>
      </c>
      <c r="D22" s="22"/>
    </row>
    <row r="24" spans="1:10" ht="13.5">
      <c r="A24" s="11" t="s">
        <v>129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3.5">
      <c r="A25" s="14" t="s">
        <v>3</v>
      </c>
      <c r="B25" s="14" t="s">
        <v>4</v>
      </c>
      <c r="C25" s="14" t="s">
        <v>5</v>
      </c>
      <c r="D25" s="11"/>
      <c r="E25" s="12" t="s">
        <v>6</v>
      </c>
      <c r="F25" s="12"/>
      <c r="G25" s="13"/>
      <c r="H25" s="15" t="s">
        <v>7</v>
      </c>
      <c r="I25" s="15" t="s">
        <v>8</v>
      </c>
      <c r="J25" s="4" t="s">
        <v>9</v>
      </c>
    </row>
    <row r="26" spans="1:10" ht="13.5">
      <c r="A26" s="16"/>
      <c r="B26" s="16"/>
      <c r="C26" s="16"/>
      <c r="D26" s="16">
        <v>1</v>
      </c>
      <c r="E26" s="16">
        <v>2</v>
      </c>
      <c r="F26" s="16">
        <v>3</v>
      </c>
      <c r="G26" s="16">
        <v>4</v>
      </c>
      <c r="H26" s="16"/>
      <c r="I26" s="16"/>
      <c r="J26" s="10"/>
    </row>
    <row r="27" spans="1:10" ht="13.5">
      <c r="A27" s="17">
        <v>143</v>
      </c>
      <c r="B27" s="17" t="s">
        <v>57</v>
      </c>
      <c r="C27" s="17" t="s">
        <v>69</v>
      </c>
      <c r="D27" s="17">
        <v>3.9</v>
      </c>
      <c r="E27" s="17">
        <v>4</v>
      </c>
      <c r="F27" s="17">
        <v>4.15</v>
      </c>
      <c r="G27" s="17">
        <v>2.95</v>
      </c>
      <c r="H27" s="17"/>
      <c r="I27" s="17">
        <f aca="true" t="shared" si="1" ref="I27:I28">D27+E27+F27-H27+G27</f>
        <v>15</v>
      </c>
      <c r="J27" s="17">
        <f>RANK(I27,I27:I28)</f>
        <v>1</v>
      </c>
    </row>
    <row r="28" spans="1:10" ht="13.5">
      <c r="A28" s="17">
        <v>146</v>
      </c>
      <c r="B28" s="17" t="s">
        <v>60</v>
      </c>
      <c r="C28" s="17" t="s">
        <v>27</v>
      </c>
      <c r="D28" s="17">
        <v>3.65</v>
      </c>
      <c r="E28" s="17">
        <v>3.65</v>
      </c>
      <c r="F28" s="17">
        <v>0</v>
      </c>
      <c r="G28" s="17">
        <v>3.7</v>
      </c>
      <c r="H28" s="17"/>
      <c r="I28" s="17">
        <f t="shared" si="1"/>
        <v>11</v>
      </c>
      <c r="J28" s="17">
        <f>RANK(I28,I27:I28)</f>
        <v>2</v>
      </c>
    </row>
    <row r="30" spans="2:3" ht="13.5">
      <c r="B30" s="25" t="s">
        <v>51</v>
      </c>
      <c r="C30" s="17" t="s">
        <v>57</v>
      </c>
    </row>
    <row r="33" ht="13.5">
      <c r="C33" s="1" t="s">
        <v>130</v>
      </c>
    </row>
    <row r="48" ht="30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131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209</v>
      </c>
      <c r="B11" s="17" t="s">
        <v>12</v>
      </c>
      <c r="C11" s="17" t="s">
        <v>13</v>
      </c>
      <c r="D11" s="17">
        <v>5.8</v>
      </c>
      <c r="E11" s="17">
        <v>5.5</v>
      </c>
      <c r="F11" s="17">
        <v>6.8</v>
      </c>
      <c r="G11" s="41"/>
      <c r="H11" s="17"/>
      <c r="I11" s="17">
        <f aca="true" t="shared" si="0" ref="I11:I17">D11+E11+F11-H11</f>
        <v>18.1</v>
      </c>
      <c r="J11" s="17">
        <f>RANK(I11,I11:I17)</f>
        <v>1</v>
      </c>
    </row>
    <row r="12" spans="1:10" ht="13.5">
      <c r="A12" s="17">
        <v>253</v>
      </c>
      <c r="B12" s="17" t="s">
        <v>14</v>
      </c>
      <c r="C12" s="17" t="s">
        <v>15</v>
      </c>
      <c r="D12" s="17">
        <v>5.45</v>
      </c>
      <c r="E12" s="17">
        <v>6.1</v>
      </c>
      <c r="F12" s="17">
        <v>6.15</v>
      </c>
      <c r="G12" s="41"/>
      <c r="H12" s="17"/>
      <c r="I12" s="17">
        <f t="shared" si="0"/>
        <v>17.700000000000003</v>
      </c>
      <c r="J12" s="17">
        <f>RANK(I12,I11:I17)</f>
        <v>2</v>
      </c>
    </row>
    <row r="13" spans="1:10" ht="13.5">
      <c r="A13" s="18">
        <v>259</v>
      </c>
      <c r="B13" s="18" t="s">
        <v>18</v>
      </c>
      <c r="C13" s="18" t="s">
        <v>19</v>
      </c>
      <c r="D13" s="18">
        <v>6.3</v>
      </c>
      <c r="E13" s="18">
        <v>3.9</v>
      </c>
      <c r="F13" s="18">
        <v>6.5</v>
      </c>
      <c r="G13" s="42"/>
      <c r="H13" s="18"/>
      <c r="I13" s="18">
        <f t="shared" si="0"/>
        <v>16.7</v>
      </c>
      <c r="J13" s="18">
        <f>RANK(I13,I11:I17)</f>
        <v>3</v>
      </c>
    </row>
    <row r="14" spans="1:10" ht="13.5">
      <c r="A14" s="17">
        <v>252</v>
      </c>
      <c r="B14" s="17" t="s">
        <v>44</v>
      </c>
      <c r="C14" s="17" t="s">
        <v>15</v>
      </c>
      <c r="D14" s="17">
        <v>5.65</v>
      </c>
      <c r="E14" s="17">
        <v>4.15</v>
      </c>
      <c r="F14" s="17">
        <v>5.7</v>
      </c>
      <c r="G14" s="41"/>
      <c r="H14" s="17"/>
      <c r="I14" s="17">
        <f t="shared" si="0"/>
        <v>15.5</v>
      </c>
      <c r="J14" s="17">
        <f>RANK(I14,I11:I17)</f>
        <v>4</v>
      </c>
    </row>
    <row r="15" spans="1:10" ht="13.5">
      <c r="A15" s="17">
        <v>255</v>
      </c>
      <c r="B15" s="17" t="s">
        <v>35</v>
      </c>
      <c r="C15" s="17" t="s">
        <v>27</v>
      </c>
      <c r="D15" s="17">
        <v>3.4</v>
      </c>
      <c r="E15" s="17">
        <v>5.6</v>
      </c>
      <c r="F15" s="17">
        <v>3.95</v>
      </c>
      <c r="G15" s="41"/>
      <c r="H15" s="17"/>
      <c r="I15" s="17">
        <f t="shared" si="0"/>
        <v>12.95</v>
      </c>
      <c r="J15" s="17">
        <f>RANK(I15,I11:I17)</f>
        <v>5</v>
      </c>
    </row>
    <row r="16" spans="1:10" ht="13.5">
      <c r="A16" s="17">
        <v>210</v>
      </c>
      <c r="B16" s="17" t="s">
        <v>132</v>
      </c>
      <c r="C16" s="17" t="s">
        <v>13</v>
      </c>
      <c r="D16" s="17">
        <v>0</v>
      </c>
      <c r="E16" s="17">
        <v>0</v>
      </c>
      <c r="F16" s="17">
        <v>0</v>
      </c>
      <c r="G16" s="41"/>
      <c r="H16" s="17"/>
      <c r="I16" s="17">
        <f t="shared" si="0"/>
        <v>0</v>
      </c>
      <c r="J16" s="17">
        <f>RANK(I16,I11:I17)</f>
        <v>6</v>
      </c>
    </row>
    <row r="17" spans="1:10" ht="13.5">
      <c r="A17" s="17">
        <v>254</v>
      </c>
      <c r="B17" s="17" t="s">
        <v>133</v>
      </c>
      <c r="C17" s="17" t="s">
        <v>27</v>
      </c>
      <c r="D17" s="17">
        <v>0</v>
      </c>
      <c r="E17" s="17">
        <v>0</v>
      </c>
      <c r="F17" s="17">
        <v>0</v>
      </c>
      <c r="G17" s="41"/>
      <c r="H17" s="17"/>
      <c r="I17" s="17">
        <f t="shared" si="0"/>
        <v>0</v>
      </c>
      <c r="J17" s="17">
        <f>RANK(I17,I11:I17)</f>
        <v>6</v>
      </c>
    </row>
    <row r="18" spans="1:10" ht="13.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3.5">
      <c r="A19" s="7"/>
      <c r="B19" s="19" t="s">
        <v>51</v>
      </c>
      <c r="C19" s="20" t="s">
        <v>12</v>
      </c>
      <c r="D19" s="22"/>
      <c r="E19" s="7"/>
      <c r="F19" s="7"/>
      <c r="G19" s="7"/>
      <c r="H19" s="7"/>
      <c r="I19" s="7"/>
      <c r="J19" s="7"/>
    </row>
    <row r="20" spans="1:10" ht="13.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3.5">
      <c r="A21" s="7"/>
      <c r="C21" s="7"/>
      <c r="D21" s="7"/>
      <c r="E21" s="7"/>
      <c r="F21" s="7"/>
      <c r="G21" s="7"/>
      <c r="H21" s="7"/>
      <c r="I21" s="7"/>
      <c r="J21" s="7"/>
    </row>
    <row r="22" spans="1:10" ht="13.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3.5">
      <c r="A23" s="7"/>
      <c r="B23" s="7"/>
      <c r="C23" s="7"/>
      <c r="D23" s="7"/>
      <c r="E23" s="7"/>
      <c r="F23" s="7"/>
      <c r="G23" s="7"/>
      <c r="H23" s="7"/>
      <c r="I23" s="7"/>
      <c r="J23" s="7"/>
    </row>
    <row r="25" spans="1:10" ht="13.5">
      <c r="A25" s="11" t="s">
        <v>134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30.75" customHeight="1">
      <c r="A26" s="14" t="s">
        <v>3</v>
      </c>
      <c r="B26" s="14" t="s">
        <v>4</v>
      </c>
      <c r="C26" s="14" t="s">
        <v>5</v>
      </c>
      <c r="D26" s="11"/>
      <c r="E26" s="12" t="s">
        <v>6</v>
      </c>
      <c r="F26" s="12"/>
      <c r="G26" s="13"/>
      <c r="H26" s="15" t="s">
        <v>7</v>
      </c>
      <c r="I26" s="15" t="s">
        <v>8</v>
      </c>
      <c r="J26" s="4" t="s">
        <v>9</v>
      </c>
    </row>
    <row r="27" spans="1:10" ht="13.5">
      <c r="A27" s="16"/>
      <c r="B27" s="16"/>
      <c r="C27" s="16"/>
      <c r="D27" s="16">
        <v>1</v>
      </c>
      <c r="E27" s="16">
        <v>2</v>
      </c>
      <c r="F27" s="16">
        <v>3</v>
      </c>
      <c r="G27" s="16">
        <v>4</v>
      </c>
      <c r="H27" s="16"/>
      <c r="I27" s="16"/>
      <c r="J27" s="10"/>
    </row>
    <row r="28" spans="1:10" ht="13.5">
      <c r="A28" s="17">
        <v>213</v>
      </c>
      <c r="B28" s="17" t="s">
        <v>135</v>
      </c>
      <c r="C28" s="17" t="s">
        <v>13</v>
      </c>
      <c r="D28" s="17">
        <v>9.8</v>
      </c>
      <c r="E28" s="17">
        <v>9.65</v>
      </c>
      <c r="F28" s="17">
        <v>9.2</v>
      </c>
      <c r="G28" s="41"/>
      <c r="H28" s="17"/>
      <c r="I28" s="17">
        <f aca="true" t="shared" si="1" ref="I28:I35">D28+E28+F28-H28</f>
        <v>28.650000000000002</v>
      </c>
      <c r="J28" s="17">
        <f>RANK(I28,I28:I35)</f>
        <v>1</v>
      </c>
    </row>
    <row r="29" spans="1:10" ht="13.5">
      <c r="A29" s="17">
        <v>211</v>
      </c>
      <c r="B29" s="17" t="s">
        <v>136</v>
      </c>
      <c r="C29" s="17" t="s">
        <v>13</v>
      </c>
      <c r="D29" s="17">
        <v>8.95</v>
      </c>
      <c r="E29" s="17">
        <v>9.3</v>
      </c>
      <c r="F29" s="17">
        <v>8.95</v>
      </c>
      <c r="G29" s="41"/>
      <c r="H29" s="17"/>
      <c r="I29" s="17">
        <f t="shared" si="1"/>
        <v>27.2</v>
      </c>
      <c r="J29" s="17">
        <f>RANK(I29,I28:I35)</f>
        <v>2</v>
      </c>
    </row>
    <row r="30" spans="1:10" ht="13.5">
      <c r="A30" s="17">
        <v>212</v>
      </c>
      <c r="B30" s="17" t="s">
        <v>59</v>
      </c>
      <c r="C30" s="17" t="s">
        <v>13</v>
      </c>
      <c r="D30" s="17">
        <v>8.8</v>
      </c>
      <c r="E30" s="17">
        <v>9.5</v>
      </c>
      <c r="F30" s="17">
        <v>8.55</v>
      </c>
      <c r="G30" s="41"/>
      <c r="H30" s="17"/>
      <c r="I30" s="17">
        <f t="shared" si="1"/>
        <v>26.85</v>
      </c>
      <c r="J30" s="17">
        <f>RANK(I30,I28:I35)</f>
        <v>3</v>
      </c>
    </row>
    <row r="31" spans="1:10" ht="13.5">
      <c r="A31" s="17">
        <v>214</v>
      </c>
      <c r="B31" s="17" t="s">
        <v>137</v>
      </c>
      <c r="C31" s="17" t="s">
        <v>138</v>
      </c>
      <c r="D31" s="17">
        <v>8.5</v>
      </c>
      <c r="E31" s="17">
        <v>8.2</v>
      </c>
      <c r="F31" s="17">
        <v>8.4</v>
      </c>
      <c r="G31" s="41"/>
      <c r="H31" s="17"/>
      <c r="I31" s="17">
        <f t="shared" si="1"/>
        <v>25.1</v>
      </c>
      <c r="J31" s="17">
        <f>RANK(I31,I28:I35)</f>
        <v>4</v>
      </c>
    </row>
    <row r="32" spans="1:10" ht="13.5">
      <c r="A32" s="18">
        <v>260</v>
      </c>
      <c r="B32" s="18" t="s">
        <v>139</v>
      </c>
      <c r="C32" s="18" t="s">
        <v>19</v>
      </c>
      <c r="D32" s="18">
        <v>8.75</v>
      </c>
      <c r="E32" s="18">
        <v>8</v>
      </c>
      <c r="F32" s="18">
        <v>7.75</v>
      </c>
      <c r="G32" s="42"/>
      <c r="H32" s="18"/>
      <c r="I32" s="18">
        <f t="shared" si="1"/>
        <v>24.5</v>
      </c>
      <c r="J32" s="18">
        <f>RANK(I32,I28:I35)</f>
        <v>5</v>
      </c>
    </row>
    <row r="33" spans="1:10" ht="13.5">
      <c r="A33" s="17">
        <v>257</v>
      </c>
      <c r="B33" s="17" t="s">
        <v>56</v>
      </c>
      <c r="C33" s="17" t="s">
        <v>69</v>
      </c>
      <c r="D33" s="17">
        <v>6.65</v>
      </c>
      <c r="E33" s="17">
        <v>6.55</v>
      </c>
      <c r="F33" s="17">
        <v>9.2</v>
      </c>
      <c r="G33" s="41"/>
      <c r="H33" s="17"/>
      <c r="I33" s="17">
        <f t="shared" si="1"/>
        <v>22.4</v>
      </c>
      <c r="J33" s="17">
        <f>RANK(I33,I28:I35)</f>
        <v>6</v>
      </c>
    </row>
    <row r="34" spans="1:10" ht="13.5">
      <c r="A34" s="17">
        <v>258</v>
      </c>
      <c r="B34" s="17" t="s">
        <v>58</v>
      </c>
      <c r="C34" s="17" t="s">
        <v>69</v>
      </c>
      <c r="D34" s="17">
        <v>6.2</v>
      </c>
      <c r="E34" s="17">
        <v>0</v>
      </c>
      <c r="F34" s="17">
        <v>5.2</v>
      </c>
      <c r="G34" s="41"/>
      <c r="H34" s="17"/>
      <c r="I34" s="17">
        <f t="shared" si="1"/>
        <v>11.4</v>
      </c>
      <c r="J34" s="17">
        <f>RANK(I34,I28:I35)</f>
        <v>7</v>
      </c>
    </row>
    <row r="35" spans="1:10" ht="13.5">
      <c r="A35" s="17">
        <v>256</v>
      </c>
      <c r="B35" s="17" t="s">
        <v>60</v>
      </c>
      <c r="C35" s="17" t="s">
        <v>27</v>
      </c>
      <c r="D35" s="17">
        <v>0</v>
      </c>
      <c r="E35" s="17">
        <v>5.9</v>
      </c>
      <c r="F35" s="17">
        <v>0</v>
      </c>
      <c r="G35" s="41"/>
      <c r="H35" s="17"/>
      <c r="I35" s="17">
        <f t="shared" si="1"/>
        <v>5.9</v>
      </c>
      <c r="J35" s="17">
        <f>RANK(I35,I28:I35)</f>
        <v>8</v>
      </c>
    </row>
    <row r="36" spans="1:10" ht="13.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8" spans="2:4" ht="13.5">
      <c r="B38" s="19" t="s">
        <v>51</v>
      </c>
      <c r="C38" s="20" t="s">
        <v>135</v>
      </c>
      <c r="D38" s="22"/>
    </row>
    <row r="39" ht="13.5">
      <c r="B39" s="25"/>
    </row>
    <row r="40" spans="2:4" ht="13.5">
      <c r="B40" s="25" t="s">
        <v>53</v>
      </c>
      <c r="C40" s="20" t="s">
        <v>136</v>
      </c>
      <c r="D40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140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8">
        <v>251</v>
      </c>
      <c r="B11" s="18" t="s">
        <v>66</v>
      </c>
      <c r="C11" s="18" t="s">
        <v>19</v>
      </c>
      <c r="D11" s="18">
        <v>6.85</v>
      </c>
      <c r="E11" s="18">
        <v>6.6</v>
      </c>
      <c r="F11" s="18">
        <v>6.55</v>
      </c>
      <c r="G11" s="42"/>
      <c r="H11" s="18"/>
      <c r="I11" s="24">
        <f aca="true" t="shared" si="0" ref="I11:I25">D11+E11+F11-H11</f>
        <v>20</v>
      </c>
      <c r="J11" s="18">
        <f>RANK(I11,I11:I25)</f>
        <v>1</v>
      </c>
    </row>
    <row r="12" spans="1:10" ht="13.5">
      <c r="A12" s="17">
        <v>239</v>
      </c>
      <c r="B12" s="17" t="s">
        <v>141</v>
      </c>
      <c r="C12" s="17" t="s">
        <v>76</v>
      </c>
      <c r="D12" s="17">
        <v>6.4</v>
      </c>
      <c r="E12" s="17">
        <v>5.85</v>
      </c>
      <c r="F12" s="17">
        <v>6</v>
      </c>
      <c r="G12" s="41"/>
      <c r="H12" s="17"/>
      <c r="I12" s="23">
        <f t="shared" si="0"/>
        <v>18.25</v>
      </c>
      <c r="J12" s="17">
        <f>RANK(I12,I11:I25)</f>
        <v>2</v>
      </c>
    </row>
    <row r="13" spans="1:10" ht="13.5">
      <c r="A13" s="17">
        <v>224</v>
      </c>
      <c r="B13" s="17" t="s">
        <v>72</v>
      </c>
      <c r="C13" s="17" t="s">
        <v>15</v>
      </c>
      <c r="D13" s="17">
        <v>6.5</v>
      </c>
      <c r="E13" s="17">
        <v>6</v>
      </c>
      <c r="F13" s="17">
        <v>5.7</v>
      </c>
      <c r="G13" s="41"/>
      <c r="H13" s="17"/>
      <c r="I13" s="23">
        <f t="shared" si="0"/>
        <v>18.2</v>
      </c>
      <c r="J13" s="17">
        <f>RANK(I13,I11:I25)</f>
        <v>3</v>
      </c>
    </row>
    <row r="14" spans="1:10" ht="13.5">
      <c r="A14" s="17">
        <v>228</v>
      </c>
      <c r="B14" s="17" t="s">
        <v>142</v>
      </c>
      <c r="C14" s="17" t="s">
        <v>15</v>
      </c>
      <c r="D14" s="17">
        <v>5.85</v>
      </c>
      <c r="E14" s="17">
        <v>6.35</v>
      </c>
      <c r="F14" s="17">
        <v>5.95</v>
      </c>
      <c r="G14" s="41"/>
      <c r="H14" s="17"/>
      <c r="I14" s="23">
        <f t="shared" si="0"/>
        <v>18.15</v>
      </c>
      <c r="J14" s="17">
        <f>RANK(I14,I11:I25)</f>
        <v>4</v>
      </c>
    </row>
    <row r="15" spans="1:10" ht="13.5">
      <c r="A15" s="17">
        <v>223</v>
      </c>
      <c r="B15" s="17" t="s">
        <v>71</v>
      </c>
      <c r="C15" s="17" t="s">
        <v>15</v>
      </c>
      <c r="D15" s="17">
        <v>5.75</v>
      </c>
      <c r="E15" s="17">
        <v>6.15</v>
      </c>
      <c r="F15" s="17">
        <v>6</v>
      </c>
      <c r="G15" s="41"/>
      <c r="H15" s="17"/>
      <c r="I15" s="23">
        <f t="shared" si="0"/>
        <v>17.9</v>
      </c>
      <c r="J15" s="17">
        <f>RANK(I15,I11:I25)</f>
        <v>5</v>
      </c>
    </row>
    <row r="16" spans="1:10" ht="13.5">
      <c r="A16" s="17">
        <v>225</v>
      </c>
      <c r="B16" s="17" t="s">
        <v>143</v>
      </c>
      <c r="C16" s="17" t="s">
        <v>15</v>
      </c>
      <c r="D16" s="17">
        <v>6</v>
      </c>
      <c r="E16" s="17">
        <v>5.9</v>
      </c>
      <c r="F16" s="17">
        <v>5.9</v>
      </c>
      <c r="G16" s="41"/>
      <c r="H16" s="17"/>
      <c r="I16" s="23">
        <f t="shared" si="0"/>
        <v>17.8</v>
      </c>
      <c r="J16" s="17">
        <f>RANK(I16,I11:I25)</f>
        <v>6</v>
      </c>
    </row>
    <row r="17" spans="1:10" ht="13.5">
      <c r="A17" s="17">
        <v>230</v>
      </c>
      <c r="B17" s="17" t="s">
        <v>73</v>
      </c>
      <c r="C17" s="17" t="s">
        <v>15</v>
      </c>
      <c r="D17" s="17">
        <v>5.6</v>
      </c>
      <c r="E17" s="17">
        <v>5.75</v>
      </c>
      <c r="F17" s="17">
        <v>5.6</v>
      </c>
      <c r="G17" s="41"/>
      <c r="H17" s="17"/>
      <c r="I17" s="23">
        <f t="shared" si="0"/>
        <v>16.95</v>
      </c>
      <c r="J17" s="17">
        <f>RANK(I17,I11:I25)</f>
        <v>7</v>
      </c>
    </row>
    <row r="18" spans="1:10" ht="13.5">
      <c r="A18" s="17">
        <v>226</v>
      </c>
      <c r="B18" s="17" t="s">
        <v>74</v>
      </c>
      <c r="C18" s="17" t="s">
        <v>15</v>
      </c>
      <c r="D18" s="17">
        <v>6.1</v>
      </c>
      <c r="E18" s="17">
        <v>3.55</v>
      </c>
      <c r="F18" s="17">
        <v>5.8</v>
      </c>
      <c r="G18" s="41"/>
      <c r="H18" s="17"/>
      <c r="I18" s="23">
        <f t="shared" si="0"/>
        <v>15.45</v>
      </c>
      <c r="J18" s="17">
        <f>RANK(I18,I11:I25)</f>
        <v>8</v>
      </c>
    </row>
    <row r="19" spans="1:10" ht="13.5">
      <c r="A19" s="17">
        <v>215</v>
      </c>
      <c r="B19" s="17" t="s">
        <v>78</v>
      </c>
      <c r="C19" s="17" t="s">
        <v>69</v>
      </c>
      <c r="D19" s="17">
        <v>0</v>
      </c>
      <c r="E19" s="17">
        <v>7.25</v>
      </c>
      <c r="F19" s="17">
        <v>7.1</v>
      </c>
      <c r="G19" s="41"/>
      <c r="H19" s="17"/>
      <c r="I19" s="23">
        <f t="shared" si="0"/>
        <v>14.35</v>
      </c>
      <c r="J19" s="17">
        <f>RANK(I19,I11:I25)</f>
        <v>9</v>
      </c>
    </row>
    <row r="20" spans="1:10" ht="13.5">
      <c r="A20" s="17">
        <v>242</v>
      </c>
      <c r="B20" s="17" t="s">
        <v>144</v>
      </c>
      <c r="C20" s="17" t="s">
        <v>76</v>
      </c>
      <c r="D20" s="17">
        <v>3.6</v>
      </c>
      <c r="E20" s="17">
        <v>5.9</v>
      </c>
      <c r="F20" s="17">
        <v>3.85</v>
      </c>
      <c r="G20" s="41"/>
      <c r="H20" s="17"/>
      <c r="I20" s="23">
        <f t="shared" si="0"/>
        <v>13.35</v>
      </c>
      <c r="J20" s="17">
        <f>RANK(I20,I11:I25)</f>
        <v>10</v>
      </c>
    </row>
    <row r="21" spans="1:10" ht="13.5">
      <c r="A21" s="17">
        <v>249</v>
      </c>
      <c r="B21" s="17" t="s">
        <v>67</v>
      </c>
      <c r="C21" s="17" t="s">
        <v>27</v>
      </c>
      <c r="D21" s="17">
        <v>5.65</v>
      </c>
      <c r="E21" s="17">
        <v>0</v>
      </c>
      <c r="F21" s="17">
        <v>3.85</v>
      </c>
      <c r="G21" s="41"/>
      <c r="H21" s="17"/>
      <c r="I21" s="23">
        <f t="shared" si="0"/>
        <v>9.5</v>
      </c>
      <c r="J21" s="17">
        <f>RANK(I21,I11:I25)</f>
        <v>11</v>
      </c>
    </row>
    <row r="22" spans="1:10" ht="13.5">
      <c r="A22" s="17">
        <v>227</v>
      </c>
      <c r="B22" s="17" t="s">
        <v>81</v>
      </c>
      <c r="C22" s="17" t="s">
        <v>15</v>
      </c>
      <c r="D22" s="17">
        <v>0</v>
      </c>
      <c r="E22" s="17">
        <v>3.4</v>
      </c>
      <c r="F22" s="17">
        <v>5.7</v>
      </c>
      <c r="G22" s="41"/>
      <c r="H22" s="17"/>
      <c r="I22" s="23">
        <f t="shared" si="0"/>
        <v>9.1</v>
      </c>
      <c r="J22" s="17">
        <f>RANK(I22,I11:I25)</f>
        <v>12</v>
      </c>
    </row>
    <row r="23" spans="1:10" ht="13.5">
      <c r="A23" s="17">
        <v>241</v>
      </c>
      <c r="B23" s="17" t="s">
        <v>145</v>
      </c>
      <c r="C23" s="17" t="s">
        <v>76</v>
      </c>
      <c r="D23" s="17">
        <v>0</v>
      </c>
      <c r="E23" s="17">
        <v>4.25</v>
      </c>
      <c r="F23" s="17">
        <v>3.85</v>
      </c>
      <c r="G23" s="41"/>
      <c r="H23" s="17"/>
      <c r="I23" s="23">
        <f t="shared" si="0"/>
        <v>8.1</v>
      </c>
      <c r="J23" s="17">
        <f>RANK(I23,I11:I25)</f>
        <v>13</v>
      </c>
    </row>
    <row r="24" spans="1:10" ht="13.5">
      <c r="A24" s="17">
        <v>216</v>
      </c>
      <c r="B24" s="17" t="s">
        <v>146</v>
      </c>
      <c r="C24" s="17" t="s">
        <v>147</v>
      </c>
      <c r="D24" s="17">
        <v>0</v>
      </c>
      <c r="E24" s="17">
        <v>0</v>
      </c>
      <c r="F24" s="17">
        <v>0</v>
      </c>
      <c r="G24" s="41"/>
      <c r="H24" s="17"/>
      <c r="I24" s="23">
        <f t="shared" si="0"/>
        <v>0</v>
      </c>
      <c r="J24" s="17">
        <f>RANK(I24,I11:I25)</f>
        <v>14</v>
      </c>
    </row>
    <row r="25" spans="1:10" ht="13.5">
      <c r="A25" s="17">
        <v>246</v>
      </c>
      <c r="B25" s="17" t="s">
        <v>148</v>
      </c>
      <c r="C25" s="17" t="s">
        <v>27</v>
      </c>
      <c r="D25" s="17">
        <v>0</v>
      </c>
      <c r="E25" s="17">
        <v>0</v>
      </c>
      <c r="F25" s="17">
        <v>0</v>
      </c>
      <c r="G25" s="41"/>
      <c r="H25" s="17"/>
      <c r="I25" s="23">
        <f t="shared" si="0"/>
        <v>0</v>
      </c>
      <c r="J25" s="17">
        <f>RANK(I25,I11:I25)</f>
        <v>14</v>
      </c>
    </row>
    <row r="27" spans="2:4" ht="13.5">
      <c r="B27" s="25" t="s">
        <v>51</v>
      </c>
      <c r="C27" s="20" t="s">
        <v>66</v>
      </c>
      <c r="D27" s="22"/>
    </row>
    <row r="28" ht="13.5">
      <c r="B28" s="25"/>
    </row>
    <row r="29" spans="2:4" ht="13.5">
      <c r="B29" s="25" t="s">
        <v>53</v>
      </c>
      <c r="C29" s="20" t="s">
        <v>141</v>
      </c>
      <c r="D29" s="22"/>
    </row>
    <row r="30" ht="13.5">
      <c r="B30" s="25"/>
    </row>
    <row r="31" spans="2:4" ht="13.5">
      <c r="B31" s="25" t="s">
        <v>52</v>
      </c>
      <c r="C31" s="20" t="s">
        <v>72</v>
      </c>
      <c r="D31" s="22"/>
    </row>
    <row r="33" spans="1:10" ht="13.5">
      <c r="A33" s="11" t="s">
        <v>149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30.75" customHeight="1">
      <c r="A34" s="14" t="s">
        <v>3</v>
      </c>
      <c r="B34" s="14" t="s">
        <v>4</v>
      </c>
      <c r="C34" s="14" t="s">
        <v>5</v>
      </c>
      <c r="D34" s="11"/>
      <c r="E34" s="12" t="s">
        <v>6</v>
      </c>
      <c r="F34" s="12"/>
      <c r="G34" s="13"/>
      <c r="H34" s="15" t="s">
        <v>7</v>
      </c>
      <c r="I34" s="15" t="s">
        <v>8</v>
      </c>
      <c r="J34" s="4" t="s">
        <v>9</v>
      </c>
    </row>
    <row r="35" spans="1:10" ht="13.5">
      <c r="A35" s="16"/>
      <c r="B35" s="16"/>
      <c r="C35" s="16"/>
      <c r="D35" s="16">
        <v>1</v>
      </c>
      <c r="E35" s="16">
        <v>2</v>
      </c>
      <c r="F35" s="16">
        <v>3</v>
      </c>
      <c r="G35" s="16">
        <v>4</v>
      </c>
      <c r="H35" s="16"/>
      <c r="I35" s="16"/>
      <c r="J35" s="10"/>
    </row>
    <row r="36" spans="1:10" ht="13.5">
      <c r="A36" s="17">
        <v>217</v>
      </c>
      <c r="B36" s="17" t="s">
        <v>94</v>
      </c>
      <c r="C36" s="17" t="s">
        <v>13</v>
      </c>
      <c r="D36" s="17">
        <v>9.65</v>
      </c>
      <c r="E36" s="17">
        <v>9.9</v>
      </c>
      <c r="F36" s="17">
        <v>9.3</v>
      </c>
      <c r="G36" s="41"/>
      <c r="H36" s="17"/>
      <c r="I36" s="17">
        <f aca="true" t="shared" si="1" ref="I36:I45">D36+E36+F36-H36</f>
        <v>28.85</v>
      </c>
      <c r="J36" s="17">
        <f>RANK(I36,I36:I45)</f>
        <v>1</v>
      </c>
    </row>
    <row r="37" spans="1:10" ht="13.5">
      <c r="A37" s="17">
        <v>245</v>
      </c>
      <c r="B37" s="17" t="s">
        <v>100</v>
      </c>
      <c r="C37" s="17" t="s">
        <v>27</v>
      </c>
      <c r="D37" s="17">
        <v>9.7</v>
      </c>
      <c r="E37" s="17">
        <v>9.35</v>
      </c>
      <c r="F37" s="17">
        <v>9.8</v>
      </c>
      <c r="G37" s="41"/>
      <c r="H37" s="17"/>
      <c r="I37" s="17">
        <f t="shared" si="1"/>
        <v>28.849999999999998</v>
      </c>
      <c r="J37" s="17">
        <f>RANK(I37,I36:I45)</f>
        <v>2</v>
      </c>
    </row>
    <row r="38" spans="1:10" ht="13.5">
      <c r="A38" s="18">
        <v>250</v>
      </c>
      <c r="B38" s="18" t="s">
        <v>90</v>
      </c>
      <c r="C38" s="18" t="s">
        <v>19</v>
      </c>
      <c r="D38" s="18">
        <v>10</v>
      </c>
      <c r="E38" s="18">
        <v>8.8</v>
      </c>
      <c r="F38" s="18">
        <v>8.85</v>
      </c>
      <c r="G38" s="42"/>
      <c r="H38" s="18"/>
      <c r="I38" s="18">
        <f t="shared" si="1"/>
        <v>27.65</v>
      </c>
      <c r="J38" s="18">
        <f>RANK(I38,I36:I45)</f>
        <v>3</v>
      </c>
    </row>
    <row r="39" spans="1:10" ht="13.5">
      <c r="A39" s="17">
        <v>229</v>
      </c>
      <c r="B39" s="17" t="s">
        <v>150</v>
      </c>
      <c r="C39" s="17" t="s">
        <v>15</v>
      </c>
      <c r="D39" s="17">
        <v>8.6</v>
      </c>
      <c r="E39" s="17">
        <v>9.25</v>
      </c>
      <c r="F39" s="17">
        <v>8.95</v>
      </c>
      <c r="G39" s="41"/>
      <c r="H39" s="17"/>
      <c r="I39" s="23">
        <f t="shared" si="1"/>
        <v>26.8</v>
      </c>
      <c r="J39" s="17">
        <f>RANK(I39,I36:I45)</f>
        <v>4</v>
      </c>
    </row>
    <row r="40" spans="1:10" ht="13.5">
      <c r="A40" s="18">
        <v>243</v>
      </c>
      <c r="B40" s="18" t="s">
        <v>151</v>
      </c>
      <c r="C40" s="18" t="s">
        <v>19</v>
      </c>
      <c r="D40" s="18">
        <v>6.55</v>
      </c>
      <c r="E40" s="18">
        <v>9.5</v>
      </c>
      <c r="F40" s="18">
        <v>8.6</v>
      </c>
      <c r="G40" s="42"/>
      <c r="H40" s="18"/>
      <c r="I40" s="18">
        <f t="shared" si="1"/>
        <v>24.65</v>
      </c>
      <c r="J40" s="18">
        <f>RANK(I40,I36:I45)</f>
        <v>5</v>
      </c>
    </row>
    <row r="41" spans="1:10" ht="13.5">
      <c r="A41" s="18">
        <v>244</v>
      </c>
      <c r="B41" s="18" t="s">
        <v>96</v>
      </c>
      <c r="C41" s="18" t="s">
        <v>19</v>
      </c>
      <c r="D41" s="18">
        <v>6.9</v>
      </c>
      <c r="E41" s="18">
        <v>0</v>
      </c>
      <c r="F41" s="18">
        <v>9.4</v>
      </c>
      <c r="G41" s="42"/>
      <c r="H41" s="18"/>
      <c r="I41" s="18">
        <f t="shared" si="1"/>
        <v>16.3</v>
      </c>
      <c r="J41" s="18">
        <f>RANK(I41,I36:I45)</f>
        <v>6</v>
      </c>
    </row>
    <row r="42" spans="1:10" ht="13.5">
      <c r="A42" s="17">
        <v>240</v>
      </c>
      <c r="B42" s="17" t="s">
        <v>152</v>
      </c>
      <c r="C42" s="17" t="s">
        <v>76</v>
      </c>
      <c r="D42" s="17">
        <v>6.7</v>
      </c>
      <c r="E42" s="17">
        <v>6.95</v>
      </c>
      <c r="F42" s="17">
        <v>0</v>
      </c>
      <c r="G42" s="41"/>
      <c r="H42" s="17"/>
      <c r="I42" s="17">
        <f t="shared" si="1"/>
        <v>13.65</v>
      </c>
      <c r="J42" s="17">
        <f>RANK(I42,I36:I45)</f>
        <v>7</v>
      </c>
    </row>
    <row r="43" spans="1:10" ht="13.5">
      <c r="A43" s="17">
        <v>247</v>
      </c>
      <c r="B43" s="17" t="s">
        <v>153</v>
      </c>
      <c r="C43" s="17" t="s">
        <v>27</v>
      </c>
      <c r="D43" s="17">
        <v>6.8</v>
      </c>
      <c r="E43" s="17">
        <v>5.9</v>
      </c>
      <c r="F43" s="17">
        <v>0</v>
      </c>
      <c r="G43" s="41"/>
      <c r="H43" s="17"/>
      <c r="I43" s="17">
        <f t="shared" si="1"/>
        <v>12.7</v>
      </c>
      <c r="J43" s="17">
        <f>RANK(I43,I36:I45)</f>
        <v>8</v>
      </c>
    </row>
    <row r="44" spans="1:10" ht="13.5">
      <c r="A44" s="17">
        <v>248</v>
      </c>
      <c r="B44" s="17" t="s">
        <v>98</v>
      </c>
      <c r="C44" s="17" t="s">
        <v>27</v>
      </c>
      <c r="D44" s="17">
        <v>6.7</v>
      </c>
      <c r="E44" s="17">
        <v>0</v>
      </c>
      <c r="F44" s="17">
        <v>5.45</v>
      </c>
      <c r="G44" s="41"/>
      <c r="H44" s="17"/>
      <c r="I44" s="17">
        <f t="shared" si="1"/>
        <v>12.15</v>
      </c>
      <c r="J44" s="17">
        <f>RANK(I44,I36:I45)</f>
        <v>9</v>
      </c>
    </row>
    <row r="45" spans="1:10" ht="13.5">
      <c r="A45" s="18">
        <v>243</v>
      </c>
      <c r="B45" s="43" t="s">
        <v>105</v>
      </c>
      <c r="C45" s="18" t="s">
        <v>19</v>
      </c>
      <c r="D45" s="18">
        <v>0</v>
      </c>
      <c r="E45" s="18">
        <v>0</v>
      </c>
      <c r="F45" s="18">
        <v>0</v>
      </c>
      <c r="G45" s="42"/>
      <c r="H45" s="18"/>
      <c r="I45" s="18">
        <f t="shared" si="1"/>
        <v>0</v>
      </c>
      <c r="J45" s="18">
        <f>RANK(I45,I36:I45)</f>
        <v>10</v>
      </c>
    </row>
    <row r="46" spans="1:10" ht="13.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2:4" ht="13.5">
      <c r="B47" s="19" t="s">
        <v>51</v>
      </c>
      <c r="C47" s="20" t="s">
        <v>94</v>
      </c>
      <c r="D47" s="22"/>
    </row>
    <row r="48" spans="2:4" ht="13.5">
      <c r="B48" s="25"/>
      <c r="C48" s="20" t="s">
        <v>100</v>
      </c>
      <c r="D48" s="22"/>
    </row>
    <row r="50" spans="2:3" ht="13.5">
      <c r="B50" s="19" t="s">
        <v>53</v>
      </c>
      <c r="C50" s="7" t="s">
        <v>154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155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231</v>
      </c>
      <c r="B11" s="17" t="s">
        <v>111</v>
      </c>
      <c r="C11" s="17" t="s">
        <v>15</v>
      </c>
      <c r="D11" s="17">
        <v>6</v>
      </c>
      <c r="E11" s="26" t="s">
        <v>156</v>
      </c>
      <c r="F11" s="17">
        <v>5.9</v>
      </c>
      <c r="G11" s="41"/>
      <c r="H11" s="17"/>
      <c r="I11" s="17">
        <f aca="true" t="shared" si="0" ref="I11:I16">D11+E11+F11-H11</f>
        <v>17.8</v>
      </c>
      <c r="J11" s="17">
        <f>RANK(I11,I11:I16)</f>
        <v>1</v>
      </c>
    </row>
    <row r="12" spans="1:10" ht="13.5">
      <c r="A12" s="18">
        <v>237</v>
      </c>
      <c r="B12" s="18" t="s">
        <v>112</v>
      </c>
      <c r="C12" s="18" t="s">
        <v>19</v>
      </c>
      <c r="D12" s="18">
        <v>5.75</v>
      </c>
      <c r="E12" s="35">
        <v>5.7</v>
      </c>
      <c r="F12" s="18">
        <v>5.95</v>
      </c>
      <c r="G12" s="42"/>
      <c r="H12" s="18"/>
      <c r="I12" s="18">
        <f t="shared" si="0"/>
        <v>17.4</v>
      </c>
      <c r="J12" s="18">
        <f>RANK(I12,I11:I16)</f>
        <v>2</v>
      </c>
    </row>
    <row r="13" spans="1:10" ht="13.5">
      <c r="A13" s="17">
        <v>232</v>
      </c>
      <c r="B13" s="17" t="s">
        <v>157</v>
      </c>
      <c r="C13" s="17" t="s">
        <v>147</v>
      </c>
      <c r="D13" s="17">
        <v>5.65</v>
      </c>
      <c r="E13" s="26" t="s">
        <v>158</v>
      </c>
      <c r="F13" s="17">
        <v>5.7</v>
      </c>
      <c r="G13" s="41"/>
      <c r="H13" s="17"/>
      <c r="I13" s="17">
        <f t="shared" si="0"/>
        <v>14.95</v>
      </c>
      <c r="J13" s="17">
        <f>RANK(I13,I11:I16)</f>
        <v>3</v>
      </c>
    </row>
    <row r="14" spans="1:10" ht="13.5">
      <c r="A14" s="17">
        <v>233</v>
      </c>
      <c r="B14" s="17" t="s">
        <v>159</v>
      </c>
      <c r="C14" s="17" t="s">
        <v>147</v>
      </c>
      <c r="D14" s="17">
        <v>0</v>
      </c>
      <c r="E14" s="26" t="s">
        <v>160</v>
      </c>
      <c r="F14" s="17">
        <v>0</v>
      </c>
      <c r="G14" s="41"/>
      <c r="H14" s="17"/>
      <c r="I14" s="17">
        <f t="shared" si="0"/>
        <v>3.4</v>
      </c>
      <c r="J14" s="17">
        <f>RANK(I14,I11:I16)</f>
        <v>4</v>
      </c>
    </row>
    <row r="15" spans="1:10" ht="13.5">
      <c r="A15" s="17">
        <v>234</v>
      </c>
      <c r="B15" s="17" t="s">
        <v>161</v>
      </c>
      <c r="C15" s="17" t="s">
        <v>147</v>
      </c>
      <c r="D15" s="17">
        <v>0</v>
      </c>
      <c r="E15" s="26" t="s">
        <v>162</v>
      </c>
      <c r="F15" s="17">
        <v>0</v>
      </c>
      <c r="G15" s="41"/>
      <c r="H15" s="17"/>
      <c r="I15" s="17">
        <f t="shared" si="0"/>
        <v>0</v>
      </c>
      <c r="J15" s="17">
        <f>RANK(I15,I11:I16)</f>
        <v>5</v>
      </c>
    </row>
    <row r="16" spans="1:10" ht="13.5">
      <c r="A16" s="17">
        <v>235</v>
      </c>
      <c r="B16" s="17" t="s">
        <v>163</v>
      </c>
      <c r="C16" s="17" t="s">
        <v>147</v>
      </c>
      <c r="D16" s="17">
        <v>0</v>
      </c>
      <c r="E16" s="26" t="s">
        <v>162</v>
      </c>
      <c r="F16" s="17">
        <v>0</v>
      </c>
      <c r="G16" s="41"/>
      <c r="H16" s="17"/>
      <c r="I16" s="17">
        <f t="shared" si="0"/>
        <v>0</v>
      </c>
      <c r="J16" s="17">
        <f>RANK(I16,I11:I16)</f>
        <v>5</v>
      </c>
    </row>
    <row r="17" spans="1:10" ht="13.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3.5">
      <c r="A18" s="7"/>
      <c r="B18" s="19" t="s">
        <v>51</v>
      </c>
      <c r="C18" s="20" t="s">
        <v>111</v>
      </c>
      <c r="D18" s="39"/>
      <c r="E18" s="22"/>
      <c r="F18" s="7"/>
      <c r="G18" s="7"/>
      <c r="H18" s="7"/>
      <c r="I18" s="7"/>
      <c r="J18" s="7"/>
    </row>
    <row r="20" spans="1:10" ht="13.5">
      <c r="A20" s="11" t="s">
        <v>164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30.75" customHeight="1">
      <c r="A21" s="14" t="s">
        <v>3</v>
      </c>
      <c r="B21" s="14" t="s">
        <v>4</v>
      </c>
      <c r="C21" s="14" t="s">
        <v>5</v>
      </c>
      <c r="D21" s="11"/>
      <c r="E21" s="12" t="s">
        <v>6</v>
      </c>
      <c r="F21" s="12"/>
      <c r="G21" s="13"/>
      <c r="H21" s="15" t="s">
        <v>7</v>
      </c>
      <c r="I21" s="15" t="s">
        <v>8</v>
      </c>
      <c r="J21" s="4" t="s">
        <v>9</v>
      </c>
    </row>
    <row r="22" spans="1:10" ht="13.5">
      <c r="A22" s="16"/>
      <c r="B22" s="16"/>
      <c r="C22" s="16"/>
      <c r="D22" s="16">
        <v>1</v>
      </c>
      <c r="E22" s="16">
        <v>2</v>
      </c>
      <c r="F22" s="16">
        <v>3</v>
      </c>
      <c r="G22" s="16">
        <v>4</v>
      </c>
      <c r="H22" s="16"/>
      <c r="I22" s="16"/>
      <c r="J22" s="10"/>
    </row>
    <row r="23" spans="1:10" ht="13.5">
      <c r="A23" s="18">
        <v>236</v>
      </c>
      <c r="B23" s="18" t="s">
        <v>120</v>
      </c>
      <c r="C23" s="18" t="s">
        <v>19</v>
      </c>
      <c r="D23" s="18">
        <v>10.1</v>
      </c>
      <c r="E23" s="18">
        <v>10.3</v>
      </c>
      <c r="F23" s="18">
        <v>10.5</v>
      </c>
      <c r="G23" s="42"/>
      <c r="H23" s="18"/>
      <c r="I23" s="18">
        <f aca="true" t="shared" si="1" ref="I23:I29">D23+E23+F23-H23</f>
        <v>30.9</v>
      </c>
      <c r="J23" s="18">
        <f>RANK(I23,I23:I29)</f>
        <v>1</v>
      </c>
    </row>
    <row r="24" spans="1:10" ht="13.5">
      <c r="A24" s="17">
        <v>222</v>
      </c>
      <c r="B24" s="17" t="s">
        <v>110</v>
      </c>
      <c r="C24" s="17" t="s">
        <v>76</v>
      </c>
      <c r="D24" s="17">
        <v>9.05</v>
      </c>
      <c r="E24" s="17">
        <v>9.35</v>
      </c>
      <c r="F24" s="17">
        <v>10</v>
      </c>
      <c r="G24" s="41"/>
      <c r="H24" s="17"/>
      <c r="I24" s="17">
        <f t="shared" si="1"/>
        <v>28.4</v>
      </c>
      <c r="J24" s="17">
        <f>RANK(I24,I23:I29)</f>
        <v>2</v>
      </c>
    </row>
    <row r="25" spans="1:10" ht="13.5">
      <c r="A25" s="18">
        <v>238</v>
      </c>
      <c r="B25" s="18" t="s">
        <v>116</v>
      </c>
      <c r="C25" s="18" t="s">
        <v>19</v>
      </c>
      <c r="D25" s="18">
        <v>9.2</v>
      </c>
      <c r="E25" s="18">
        <v>9.2</v>
      </c>
      <c r="F25" s="18">
        <v>8.5</v>
      </c>
      <c r="G25" s="42"/>
      <c r="H25" s="18"/>
      <c r="I25" s="18">
        <f t="shared" si="1"/>
        <v>26.9</v>
      </c>
      <c r="J25" s="18">
        <f>RANK(I25,I23:I29)</f>
        <v>3</v>
      </c>
    </row>
    <row r="26" spans="1:10" ht="13.5">
      <c r="A26" s="17">
        <v>220</v>
      </c>
      <c r="B26" s="17" t="s">
        <v>118</v>
      </c>
      <c r="C26" s="17" t="s">
        <v>13</v>
      </c>
      <c r="D26" s="17">
        <v>9.5</v>
      </c>
      <c r="E26" s="17">
        <v>9.7</v>
      </c>
      <c r="F26" s="17">
        <v>7.25</v>
      </c>
      <c r="G26" s="41"/>
      <c r="H26" s="17"/>
      <c r="I26" s="17">
        <f t="shared" si="1"/>
        <v>26.45</v>
      </c>
      <c r="J26" s="17">
        <f>RANK(I26,I23:I29)</f>
        <v>4</v>
      </c>
    </row>
    <row r="27" spans="1:10" ht="13.5">
      <c r="A27" s="17">
        <v>218</v>
      </c>
      <c r="B27" s="17" t="s">
        <v>165</v>
      </c>
      <c r="C27" s="17" t="s">
        <v>13</v>
      </c>
      <c r="D27" s="17">
        <v>0</v>
      </c>
      <c r="E27" s="17">
        <v>0</v>
      </c>
      <c r="F27" s="17">
        <v>0</v>
      </c>
      <c r="G27" s="41"/>
      <c r="H27" s="17"/>
      <c r="I27" s="17">
        <f t="shared" si="1"/>
        <v>0</v>
      </c>
      <c r="J27" s="17">
        <f>RANK(I27,I23:I29)</f>
        <v>5</v>
      </c>
    </row>
    <row r="28" spans="1:10" ht="13.5">
      <c r="A28" s="17">
        <v>219</v>
      </c>
      <c r="B28" s="17" t="s">
        <v>166</v>
      </c>
      <c r="C28" s="17" t="s">
        <v>13</v>
      </c>
      <c r="D28" s="17">
        <v>0</v>
      </c>
      <c r="E28" s="17">
        <v>0</v>
      </c>
      <c r="F28" s="17">
        <v>0</v>
      </c>
      <c r="G28" s="41"/>
      <c r="H28" s="17"/>
      <c r="I28" s="17">
        <f t="shared" si="1"/>
        <v>0</v>
      </c>
      <c r="J28" s="17">
        <f>RANK(I28,I23:I29)</f>
        <v>5</v>
      </c>
    </row>
    <row r="29" spans="1:10" ht="13.5">
      <c r="A29" s="17">
        <v>221</v>
      </c>
      <c r="B29" s="17" t="s">
        <v>167</v>
      </c>
      <c r="C29" s="17" t="s">
        <v>13</v>
      </c>
      <c r="D29" s="17">
        <v>0</v>
      </c>
      <c r="E29" s="17">
        <v>0</v>
      </c>
      <c r="F29" s="17">
        <v>0</v>
      </c>
      <c r="G29" s="41"/>
      <c r="H29" s="17"/>
      <c r="I29" s="17">
        <f t="shared" si="1"/>
        <v>0</v>
      </c>
      <c r="J29" s="17">
        <f>RANK(I29,I23:I29)</f>
        <v>5</v>
      </c>
    </row>
    <row r="32" spans="2:4" ht="13.5">
      <c r="B32" s="25" t="s">
        <v>51</v>
      </c>
      <c r="C32" s="20" t="s">
        <v>120</v>
      </c>
      <c r="D32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19.8515625" style="1" customWidth="1"/>
    <col min="3" max="3" width="11.42187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168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2</v>
      </c>
      <c r="B11" s="17" t="s">
        <v>16</v>
      </c>
      <c r="C11" s="17" t="s">
        <v>11</v>
      </c>
      <c r="D11" s="17">
        <v>4.2</v>
      </c>
      <c r="E11" s="17">
        <v>3.9</v>
      </c>
      <c r="F11" s="17">
        <v>4</v>
      </c>
      <c r="G11" s="17">
        <v>4</v>
      </c>
      <c r="H11" s="17"/>
      <c r="I11" s="17">
        <f aca="true" t="shared" si="0" ref="I11:I45">D11+G11+E11+F11-H11</f>
        <v>16.1</v>
      </c>
      <c r="J11" s="17">
        <f>RANK(I11,I11:I45)</f>
        <v>1</v>
      </c>
    </row>
    <row r="12" spans="1:10" ht="13.5">
      <c r="A12" s="17">
        <v>1</v>
      </c>
      <c r="B12" s="17" t="s">
        <v>31</v>
      </c>
      <c r="C12" s="17" t="s">
        <v>11</v>
      </c>
      <c r="D12" s="17">
        <v>4.1</v>
      </c>
      <c r="E12" s="17">
        <v>3.9</v>
      </c>
      <c r="F12" s="17">
        <v>3.9</v>
      </c>
      <c r="G12" s="17">
        <v>3.9</v>
      </c>
      <c r="H12" s="17"/>
      <c r="I12" s="17">
        <f t="shared" si="0"/>
        <v>15.8</v>
      </c>
      <c r="J12" s="17">
        <f>RANK(I12,I11:I45)</f>
        <v>2</v>
      </c>
    </row>
    <row r="13" spans="1:10" ht="13.5">
      <c r="A13" s="17">
        <v>3</v>
      </c>
      <c r="B13" s="17" t="s">
        <v>10</v>
      </c>
      <c r="C13" s="17" t="s">
        <v>11</v>
      </c>
      <c r="D13" s="17">
        <v>3.9</v>
      </c>
      <c r="E13" s="17">
        <v>3.9</v>
      </c>
      <c r="F13" s="17">
        <v>4</v>
      </c>
      <c r="G13" s="17">
        <v>3.8</v>
      </c>
      <c r="H13" s="17"/>
      <c r="I13" s="17">
        <f t="shared" si="0"/>
        <v>15.6</v>
      </c>
      <c r="J13" s="17">
        <f>RANK(I13,I11:I45)</f>
        <v>3</v>
      </c>
    </row>
    <row r="14" spans="1:10" ht="13.5">
      <c r="A14" s="18">
        <v>12</v>
      </c>
      <c r="B14" s="18" t="s">
        <v>169</v>
      </c>
      <c r="C14" s="18" t="s">
        <v>19</v>
      </c>
      <c r="D14" s="18">
        <v>4.1</v>
      </c>
      <c r="E14" s="18">
        <v>3.9</v>
      </c>
      <c r="F14" s="18">
        <v>3.8</v>
      </c>
      <c r="G14" s="18">
        <v>3.7</v>
      </c>
      <c r="H14" s="18"/>
      <c r="I14" s="18">
        <f t="shared" si="0"/>
        <v>15.5</v>
      </c>
      <c r="J14" s="18">
        <f>RANK(I14,I11:I45)</f>
        <v>4</v>
      </c>
    </row>
    <row r="15" spans="1:10" ht="13.5">
      <c r="A15" s="17">
        <v>28</v>
      </c>
      <c r="B15" s="17" t="s">
        <v>22</v>
      </c>
      <c r="C15" s="17" t="s">
        <v>23</v>
      </c>
      <c r="D15" s="17">
        <v>3.8</v>
      </c>
      <c r="E15" s="17">
        <v>3.9</v>
      </c>
      <c r="F15" s="17">
        <v>3.9</v>
      </c>
      <c r="G15" s="17">
        <v>3.8</v>
      </c>
      <c r="H15" s="17"/>
      <c r="I15" s="17">
        <f t="shared" si="0"/>
        <v>15.4</v>
      </c>
      <c r="J15" s="17">
        <f>RANK(I15,I11:I45)</f>
        <v>5</v>
      </c>
    </row>
    <row r="16" spans="1:10" ht="13.5">
      <c r="A16" s="17">
        <v>34</v>
      </c>
      <c r="B16" s="17" t="s">
        <v>32</v>
      </c>
      <c r="C16" s="17" t="s">
        <v>27</v>
      </c>
      <c r="D16" s="17">
        <v>4</v>
      </c>
      <c r="E16" s="17">
        <v>4.1</v>
      </c>
      <c r="F16" s="17">
        <v>3.6</v>
      </c>
      <c r="G16" s="17">
        <v>3.7</v>
      </c>
      <c r="H16" s="17"/>
      <c r="I16" s="17">
        <f t="shared" si="0"/>
        <v>15.4</v>
      </c>
      <c r="J16" s="17">
        <f>RANK(I16,I11:I45)</f>
        <v>5</v>
      </c>
    </row>
    <row r="17" spans="1:10" ht="13.5">
      <c r="A17" s="17">
        <v>25</v>
      </c>
      <c r="B17" s="17" t="s">
        <v>24</v>
      </c>
      <c r="C17" s="17" t="s">
        <v>23</v>
      </c>
      <c r="D17" s="17">
        <v>3.9</v>
      </c>
      <c r="E17" s="17">
        <v>3.9</v>
      </c>
      <c r="F17" s="17">
        <v>3.7</v>
      </c>
      <c r="G17" s="17">
        <v>3.9</v>
      </c>
      <c r="H17" s="17"/>
      <c r="I17" s="17">
        <f t="shared" si="0"/>
        <v>15.399999999999999</v>
      </c>
      <c r="J17" s="17">
        <f>RANK(I17,I11:I45)</f>
        <v>7</v>
      </c>
    </row>
    <row r="18" spans="1:10" ht="13.5">
      <c r="A18" s="17">
        <v>44</v>
      </c>
      <c r="B18" s="17" t="s">
        <v>17</v>
      </c>
      <c r="C18" s="17" t="s">
        <v>13</v>
      </c>
      <c r="D18" s="17">
        <v>3.9</v>
      </c>
      <c r="E18" s="17">
        <v>3.9</v>
      </c>
      <c r="F18" s="17">
        <v>3.7</v>
      </c>
      <c r="G18" s="17">
        <v>3.9</v>
      </c>
      <c r="H18" s="17"/>
      <c r="I18" s="17">
        <f t="shared" si="0"/>
        <v>15.399999999999999</v>
      </c>
      <c r="J18" s="17">
        <f>RANK(I18,I11:I45)</f>
        <v>7</v>
      </c>
    </row>
    <row r="19" spans="1:10" ht="13.5">
      <c r="A19" s="17">
        <v>22</v>
      </c>
      <c r="B19" s="17" t="s">
        <v>28</v>
      </c>
      <c r="C19" s="17" t="s">
        <v>23</v>
      </c>
      <c r="D19" s="17">
        <v>3.8</v>
      </c>
      <c r="E19" s="17">
        <v>4</v>
      </c>
      <c r="F19" s="17">
        <v>3.7</v>
      </c>
      <c r="G19" s="17">
        <v>3.8</v>
      </c>
      <c r="H19" s="17"/>
      <c r="I19" s="17">
        <f t="shared" si="0"/>
        <v>15.3</v>
      </c>
      <c r="J19" s="17">
        <f>RANK(I19,I11:I45)</f>
        <v>9</v>
      </c>
    </row>
    <row r="20" spans="1:10" ht="13.5">
      <c r="A20" s="18">
        <v>20</v>
      </c>
      <c r="B20" s="18" t="s">
        <v>40</v>
      </c>
      <c r="C20" s="18" t="s">
        <v>19</v>
      </c>
      <c r="D20" s="18">
        <v>3.8</v>
      </c>
      <c r="E20" s="18">
        <v>3.9</v>
      </c>
      <c r="F20" s="18">
        <v>3.7</v>
      </c>
      <c r="G20" s="18">
        <v>3.8</v>
      </c>
      <c r="H20" s="18"/>
      <c r="I20" s="18">
        <f t="shared" si="0"/>
        <v>15.2</v>
      </c>
      <c r="J20" s="18">
        <f>RANK(I20,I11:I45)</f>
        <v>10</v>
      </c>
    </row>
    <row r="21" spans="1:10" ht="13.5">
      <c r="A21" s="17">
        <v>10</v>
      </c>
      <c r="B21" s="17" t="s">
        <v>14</v>
      </c>
      <c r="C21" s="17" t="s">
        <v>15</v>
      </c>
      <c r="D21" s="17">
        <v>3.8</v>
      </c>
      <c r="E21" s="17">
        <v>3.8</v>
      </c>
      <c r="F21" s="17">
        <v>3.7</v>
      </c>
      <c r="G21" s="17">
        <v>3.8</v>
      </c>
      <c r="H21" s="17"/>
      <c r="I21" s="17">
        <f t="shared" si="0"/>
        <v>15.099999999999998</v>
      </c>
      <c r="J21" s="17">
        <f>RANK(I21,I11:I45)</f>
        <v>11</v>
      </c>
    </row>
    <row r="22" spans="1:10" ht="13.5">
      <c r="A22" s="17">
        <v>37</v>
      </c>
      <c r="B22" s="17" t="s">
        <v>43</v>
      </c>
      <c r="C22" s="17" t="s">
        <v>13</v>
      </c>
      <c r="D22" s="17">
        <v>3.9</v>
      </c>
      <c r="E22" s="17">
        <v>4</v>
      </c>
      <c r="F22" s="17">
        <v>4.1</v>
      </c>
      <c r="G22" s="17">
        <v>3</v>
      </c>
      <c r="H22" s="17"/>
      <c r="I22" s="17">
        <f t="shared" si="0"/>
        <v>15</v>
      </c>
      <c r="J22" s="17">
        <f>RANK(I22,I11:I45)</f>
        <v>12</v>
      </c>
    </row>
    <row r="23" spans="1:10" ht="13.5">
      <c r="A23" s="17">
        <v>33</v>
      </c>
      <c r="B23" s="17" t="s">
        <v>26</v>
      </c>
      <c r="C23" s="17" t="s">
        <v>27</v>
      </c>
      <c r="D23" s="17">
        <v>3.7</v>
      </c>
      <c r="E23" s="17">
        <v>3.7</v>
      </c>
      <c r="F23" s="17">
        <v>3.9</v>
      </c>
      <c r="G23" s="17">
        <v>3.5</v>
      </c>
      <c r="H23" s="17"/>
      <c r="I23" s="17">
        <f t="shared" si="0"/>
        <v>14.8</v>
      </c>
      <c r="J23" s="17">
        <f>RANK(I23,I11:I45)</f>
        <v>13</v>
      </c>
    </row>
    <row r="24" spans="1:10" ht="13.5">
      <c r="A24" s="17">
        <v>29</v>
      </c>
      <c r="B24" s="17" t="s">
        <v>25</v>
      </c>
      <c r="C24" s="17" t="s">
        <v>23</v>
      </c>
      <c r="D24" s="17">
        <v>4.1</v>
      </c>
      <c r="E24" s="17">
        <v>3.7</v>
      </c>
      <c r="F24" s="17">
        <v>3.9</v>
      </c>
      <c r="G24" s="17">
        <v>3</v>
      </c>
      <c r="H24" s="17"/>
      <c r="I24" s="17">
        <f t="shared" si="0"/>
        <v>14.700000000000001</v>
      </c>
      <c r="J24" s="17">
        <f>RANK(I24,I11:I45)</f>
        <v>14</v>
      </c>
    </row>
    <row r="25" spans="1:10" ht="13.5">
      <c r="A25" s="18">
        <v>19</v>
      </c>
      <c r="B25" s="18" t="s">
        <v>20</v>
      </c>
      <c r="C25" s="18" t="s">
        <v>19</v>
      </c>
      <c r="D25" s="18">
        <v>3.6</v>
      </c>
      <c r="E25" s="18">
        <v>3.7</v>
      </c>
      <c r="F25" s="18">
        <v>3.8</v>
      </c>
      <c r="G25" s="18">
        <v>3.6</v>
      </c>
      <c r="H25" s="18"/>
      <c r="I25" s="18">
        <f t="shared" si="0"/>
        <v>14.7</v>
      </c>
      <c r="J25" s="18">
        <f>RANK(I25,I11:I45)</f>
        <v>15</v>
      </c>
    </row>
    <row r="26" spans="1:10" ht="13.5">
      <c r="A26" s="17">
        <v>40</v>
      </c>
      <c r="B26" s="17" t="s">
        <v>42</v>
      </c>
      <c r="C26" s="17" t="s">
        <v>13</v>
      </c>
      <c r="D26" s="17">
        <v>3.8</v>
      </c>
      <c r="E26" s="17">
        <v>3.9</v>
      </c>
      <c r="F26" s="17">
        <v>3.6</v>
      </c>
      <c r="G26" s="17">
        <v>3.4</v>
      </c>
      <c r="H26" s="17"/>
      <c r="I26" s="17">
        <f t="shared" si="0"/>
        <v>14.7</v>
      </c>
      <c r="J26" s="17">
        <f>RANK(I26,I11:I45)</f>
        <v>15</v>
      </c>
    </row>
    <row r="27" spans="1:10" ht="13.5">
      <c r="A27" s="17">
        <v>42</v>
      </c>
      <c r="B27" s="17" t="s">
        <v>35</v>
      </c>
      <c r="C27" s="17" t="s">
        <v>27</v>
      </c>
      <c r="D27" s="17">
        <v>3.4</v>
      </c>
      <c r="E27" s="17">
        <v>3.6</v>
      </c>
      <c r="F27" s="17">
        <v>3.6</v>
      </c>
      <c r="G27" s="17">
        <v>4</v>
      </c>
      <c r="H27" s="17"/>
      <c r="I27" s="17">
        <f t="shared" si="0"/>
        <v>14.6</v>
      </c>
      <c r="J27" s="17">
        <f>RANK(I27,I11:I45)</f>
        <v>17</v>
      </c>
    </row>
    <row r="28" spans="1:10" ht="13.5">
      <c r="A28" s="17">
        <v>36</v>
      </c>
      <c r="B28" s="17" t="s">
        <v>45</v>
      </c>
      <c r="C28" s="17" t="s">
        <v>13</v>
      </c>
      <c r="D28" s="17">
        <v>3.7</v>
      </c>
      <c r="E28" s="17">
        <v>3.5</v>
      </c>
      <c r="F28" s="17">
        <v>3.8</v>
      </c>
      <c r="G28" s="17">
        <v>3.5</v>
      </c>
      <c r="H28" s="17"/>
      <c r="I28" s="17">
        <f t="shared" si="0"/>
        <v>14.5</v>
      </c>
      <c r="J28" s="17">
        <f>RANK(I28,I11:I45)</f>
        <v>18</v>
      </c>
    </row>
    <row r="29" spans="1:10" ht="13.5">
      <c r="A29" s="17">
        <v>5</v>
      </c>
      <c r="B29" s="17" t="s">
        <v>33</v>
      </c>
      <c r="C29" s="17" t="s">
        <v>11</v>
      </c>
      <c r="D29" s="17">
        <v>3.6</v>
      </c>
      <c r="E29" s="17">
        <v>3.7</v>
      </c>
      <c r="F29" s="17">
        <v>3.5</v>
      </c>
      <c r="G29" s="17">
        <v>3.6</v>
      </c>
      <c r="H29" s="17"/>
      <c r="I29" s="17">
        <f t="shared" si="0"/>
        <v>14.4</v>
      </c>
      <c r="J29" s="17">
        <f>RANK(I29,I11:I45)</f>
        <v>19</v>
      </c>
    </row>
    <row r="30" spans="1:10" ht="13.5">
      <c r="A30" s="17">
        <v>24</v>
      </c>
      <c r="B30" s="17" t="s">
        <v>34</v>
      </c>
      <c r="C30" s="17" t="s">
        <v>23</v>
      </c>
      <c r="D30" s="17">
        <v>3.6</v>
      </c>
      <c r="E30" s="17">
        <v>3.6</v>
      </c>
      <c r="F30" s="17">
        <v>3.7</v>
      </c>
      <c r="G30" s="17">
        <v>3.5</v>
      </c>
      <c r="H30" s="17"/>
      <c r="I30" s="17">
        <f t="shared" si="0"/>
        <v>14.399999999999999</v>
      </c>
      <c r="J30" s="17">
        <f>RANK(I30,I11:I45)</f>
        <v>20</v>
      </c>
    </row>
    <row r="31" spans="1:10" ht="13.5">
      <c r="A31" s="17">
        <v>4</v>
      </c>
      <c r="B31" s="17" t="s">
        <v>21</v>
      </c>
      <c r="C31" s="17" t="s">
        <v>11</v>
      </c>
      <c r="D31" s="17">
        <v>3.6</v>
      </c>
      <c r="E31" s="17">
        <v>3.8</v>
      </c>
      <c r="F31" s="17">
        <v>3.9</v>
      </c>
      <c r="G31" s="17">
        <v>2.9</v>
      </c>
      <c r="H31" s="17"/>
      <c r="I31" s="17">
        <f t="shared" si="0"/>
        <v>14.200000000000001</v>
      </c>
      <c r="J31" s="17">
        <f>RANK(I31,I11:I45)</f>
        <v>21</v>
      </c>
    </row>
    <row r="32" spans="1:10" ht="13.5">
      <c r="A32" s="17">
        <v>9</v>
      </c>
      <c r="B32" s="17" t="s">
        <v>44</v>
      </c>
      <c r="C32" s="17" t="s">
        <v>15</v>
      </c>
      <c r="D32" s="17">
        <v>3.2</v>
      </c>
      <c r="E32" s="17">
        <v>3.5</v>
      </c>
      <c r="F32" s="17">
        <v>3.8</v>
      </c>
      <c r="G32" s="17">
        <v>3.7</v>
      </c>
      <c r="H32" s="17"/>
      <c r="I32" s="17">
        <f t="shared" si="0"/>
        <v>14.2</v>
      </c>
      <c r="J32" s="17">
        <f>RANK(I32,I11:I45)</f>
        <v>22</v>
      </c>
    </row>
    <row r="33" spans="1:10" ht="13.5">
      <c r="A33" s="18">
        <v>15</v>
      </c>
      <c r="B33" s="18" t="s">
        <v>36</v>
      </c>
      <c r="C33" s="18" t="s">
        <v>19</v>
      </c>
      <c r="D33" s="18">
        <v>3.4</v>
      </c>
      <c r="E33" s="18">
        <v>3.8</v>
      </c>
      <c r="F33" s="18">
        <v>3.7</v>
      </c>
      <c r="G33" s="18">
        <v>3.3</v>
      </c>
      <c r="H33" s="18"/>
      <c r="I33" s="18">
        <f t="shared" si="0"/>
        <v>14.2</v>
      </c>
      <c r="J33" s="18">
        <f>RANK(I33,I11:I45)</f>
        <v>22</v>
      </c>
    </row>
    <row r="34" spans="1:10" ht="13.5">
      <c r="A34" s="17">
        <v>23</v>
      </c>
      <c r="B34" s="17" t="s">
        <v>38</v>
      </c>
      <c r="C34" s="17" t="s">
        <v>23</v>
      </c>
      <c r="D34" s="17">
        <v>3.7</v>
      </c>
      <c r="E34" s="17">
        <v>3.3</v>
      </c>
      <c r="F34" s="17">
        <v>3.3</v>
      </c>
      <c r="G34" s="17">
        <v>3.7</v>
      </c>
      <c r="H34" s="17"/>
      <c r="I34" s="17">
        <f t="shared" si="0"/>
        <v>14</v>
      </c>
      <c r="J34" s="17">
        <f>RANK(I34,I11:I45)</f>
        <v>24</v>
      </c>
    </row>
    <row r="35" spans="1:10" ht="13.5">
      <c r="A35" s="17">
        <v>26</v>
      </c>
      <c r="B35" s="17" t="s">
        <v>41</v>
      </c>
      <c r="C35" s="17" t="s">
        <v>23</v>
      </c>
      <c r="D35" s="17">
        <v>3.5</v>
      </c>
      <c r="E35" s="17">
        <v>3.6</v>
      </c>
      <c r="F35" s="17">
        <v>3.6</v>
      </c>
      <c r="G35" s="17">
        <v>3.3</v>
      </c>
      <c r="H35" s="17"/>
      <c r="I35" s="17">
        <f t="shared" si="0"/>
        <v>14</v>
      </c>
      <c r="J35" s="17">
        <f>RANK(I35,I11:I45)</f>
        <v>24</v>
      </c>
    </row>
    <row r="36" spans="1:10" ht="13.5">
      <c r="A36" s="18">
        <v>14</v>
      </c>
      <c r="B36" s="18" t="s">
        <v>39</v>
      </c>
      <c r="C36" s="18" t="s">
        <v>19</v>
      </c>
      <c r="D36" s="18">
        <v>3.6</v>
      </c>
      <c r="E36" s="18">
        <v>3.2</v>
      </c>
      <c r="F36" s="18">
        <v>3.6</v>
      </c>
      <c r="G36" s="18">
        <v>3.5</v>
      </c>
      <c r="H36" s="18"/>
      <c r="I36" s="18">
        <f t="shared" si="0"/>
        <v>13.9</v>
      </c>
      <c r="J36" s="18">
        <f>RANK(I36,I11:I45)</f>
        <v>26</v>
      </c>
    </row>
    <row r="37" spans="1:10" ht="13.5">
      <c r="A37" s="17">
        <v>38</v>
      </c>
      <c r="B37" s="17" t="s">
        <v>12</v>
      </c>
      <c r="C37" s="17" t="s">
        <v>13</v>
      </c>
      <c r="D37" s="17">
        <v>3.9</v>
      </c>
      <c r="E37" s="17">
        <v>4</v>
      </c>
      <c r="F37" s="17">
        <v>3</v>
      </c>
      <c r="G37" s="17">
        <v>3</v>
      </c>
      <c r="H37" s="17"/>
      <c r="I37" s="17">
        <f t="shared" si="0"/>
        <v>13.9</v>
      </c>
      <c r="J37" s="17">
        <f>RANK(I37,I11:I45)</f>
        <v>26</v>
      </c>
    </row>
    <row r="38" spans="1:10" ht="13.5">
      <c r="A38" s="18">
        <v>13</v>
      </c>
      <c r="B38" s="18" t="s">
        <v>37</v>
      </c>
      <c r="C38" s="18" t="s">
        <v>19</v>
      </c>
      <c r="D38" s="18">
        <v>3.3</v>
      </c>
      <c r="E38" s="18">
        <v>3.4</v>
      </c>
      <c r="F38" s="18">
        <v>3.3</v>
      </c>
      <c r="G38" s="18">
        <v>3.8</v>
      </c>
      <c r="H38" s="18"/>
      <c r="I38" s="18">
        <f t="shared" si="0"/>
        <v>13.8</v>
      </c>
      <c r="J38" s="18">
        <f>RANK(I38,I11:I45)</f>
        <v>28</v>
      </c>
    </row>
    <row r="39" spans="1:10" ht="13.5">
      <c r="A39" s="18">
        <v>261</v>
      </c>
      <c r="B39" s="18" t="s">
        <v>29</v>
      </c>
      <c r="C39" s="18" t="s">
        <v>19</v>
      </c>
      <c r="D39" s="18">
        <v>2.9</v>
      </c>
      <c r="E39" s="18">
        <v>4.1</v>
      </c>
      <c r="F39" s="18">
        <v>3.8</v>
      </c>
      <c r="G39" s="18">
        <v>3</v>
      </c>
      <c r="H39" s="18"/>
      <c r="I39" s="18">
        <f t="shared" si="0"/>
        <v>13.8</v>
      </c>
      <c r="J39" s="18">
        <f>RANK(I39,I11:I45)</f>
        <v>28</v>
      </c>
    </row>
    <row r="40" spans="1:10" ht="13.5">
      <c r="A40" s="17">
        <v>27</v>
      </c>
      <c r="B40" s="17" t="s">
        <v>30</v>
      </c>
      <c r="C40" s="17" t="s">
        <v>23</v>
      </c>
      <c r="D40" s="17">
        <v>4</v>
      </c>
      <c r="E40" s="17">
        <v>4</v>
      </c>
      <c r="F40" s="17">
        <v>0</v>
      </c>
      <c r="G40" s="17">
        <v>4.1</v>
      </c>
      <c r="H40" s="17"/>
      <c r="I40" s="17">
        <f t="shared" si="0"/>
        <v>12.1</v>
      </c>
      <c r="J40" s="17">
        <f>RANK(I40,I11:I45)</f>
        <v>30</v>
      </c>
    </row>
    <row r="41" spans="1:10" ht="13.5">
      <c r="A41" s="18">
        <v>11</v>
      </c>
      <c r="B41" s="18" t="s">
        <v>170</v>
      </c>
      <c r="C41" s="18" t="s">
        <v>19</v>
      </c>
      <c r="D41" s="18">
        <v>0</v>
      </c>
      <c r="E41" s="18">
        <v>0</v>
      </c>
      <c r="F41" s="18">
        <v>0</v>
      </c>
      <c r="G41" s="18">
        <v>0</v>
      </c>
      <c r="H41" s="18"/>
      <c r="I41" s="18">
        <f t="shared" si="0"/>
        <v>0</v>
      </c>
      <c r="J41" s="18">
        <f>RANK(I41,I11:I45)</f>
        <v>31</v>
      </c>
    </row>
    <row r="42" spans="1:10" ht="13.5">
      <c r="A42" s="18">
        <v>21</v>
      </c>
      <c r="B42" s="18" t="s">
        <v>171</v>
      </c>
      <c r="C42" s="18" t="s">
        <v>19</v>
      </c>
      <c r="D42" s="18">
        <v>0</v>
      </c>
      <c r="E42" s="18">
        <v>0</v>
      </c>
      <c r="F42" s="18">
        <v>0</v>
      </c>
      <c r="G42" s="18">
        <v>0</v>
      </c>
      <c r="H42" s="18"/>
      <c r="I42" s="18">
        <f t="shared" si="0"/>
        <v>0</v>
      </c>
      <c r="J42" s="18">
        <f>RANK(I42,I11:I45)</f>
        <v>31</v>
      </c>
    </row>
    <row r="43" spans="1:10" ht="13.5">
      <c r="A43" s="17">
        <v>32</v>
      </c>
      <c r="B43" s="17" t="s">
        <v>172</v>
      </c>
      <c r="C43" s="17" t="s">
        <v>27</v>
      </c>
      <c r="D43" s="17">
        <v>0</v>
      </c>
      <c r="E43" s="17">
        <v>0</v>
      </c>
      <c r="F43" s="17">
        <v>0</v>
      </c>
      <c r="G43" s="17">
        <v>0</v>
      </c>
      <c r="H43" s="17"/>
      <c r="I43" s="17">
        <f t="shared" si="0"/>
        <v>0</v>
      </c>
      <c r="J43" s="17">
        <f>RANK(I43,I11:I45)</f>
        <v>31</v>
      </c>
    </row>
    <row r="44" spans="1:10" ht="13.5">
      <c r="A44" s="17">
        <v>39</v>
      </c>
      <c r="B44" s="17" t="s">
        <v>173</v>
      </c>
      <c r="C44" s="17" t="s">
        <v>13</v>
      </c>
      <c r="D44" s="17">
        <v>0</v>
      </c>
      <c r="E44" s="17">
        <v>0</v>
      </c>
      <c r="F44" s="17">
        <v>0</v>
      </c>
      <c r="G44" s="17">
        <v>0</v>
      </c>
      <c r="H44" s="17"/>
      <c r="I44" s="17">
        <f t="shared" si="0"/>
        <v>0</v>
      </c>
      <c r="J44" s="17">
        <f>RANK(I44,I11:I45)</f>
        <v>31</v>
      </c>
    </row>
    <row r="45" spans="1:10" ht="13.5">
      <c r="A45" s="17">
        <v>41</v>
      </c>
      <c r="B45" s="17" t="s">
        <v>174</v>
      </c>
      <c r="C45" s="17" t="s">
        <v>27</v>
      </c>
      <c r="D45" s="17">
        <v>0</v>
      </c>
      <c r="E45" s="17">
        <v>0</v>
      </c>
      <c r="F45" s="17">
        <v>0</v>
      </c>
      <c r="G45" s="17">
        <v>0</v>
      </c>
      <c r="H45" s="17"/>
      <c r="I45" s="17">
        <f t="shared" si="0"/>
        <v>0</v>
      </c>
      <c r="J45" s="17">
        <f>RANK(I45,I11:I45)</f>
        <v>31</v>
      </c>
    </row>
    <row r="46" spans="1:10" ht="13.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3.5">
      <c r="A47" s="19"/>
      <c r="B47" s="19" t="s">
        <v>175</v>
      </c>
      <c r="C47" s="19"/>
      <c r="D47" s="19"/>
      <c r="E47" s="19"/>
      <c r="F47" s="19" t="s">
        <v>176</v>
      </c>
      <c r="G47" s="19"/>
      <c r="H47" s="7"/>
      <c r="I47" s="7"/>
      <c r="J47" s="7"/>
    </row>
    <row r="48" spans="1:10" ht="13.5">
      <c r="A48" s="19"/>
      <c r="B48" s="19"/>
      <c r="C48" s="19"/>
      <c r="D48" s="19"/>
      <c r="E48" s="19"/>
      <c r="F48" s="19"/>
      <c r="G48" s="19"/>
      <c r="H48" s="7"/>
      <c r="I48" s="7"/>
      <c r="J48" s="7"/>
    </row>
    <row r="49" spans="1:10" ht="13.5">
      <c r="A49" s="19"/>
      <c r="B49" s="19" t="s">
        <v>177</v>
      </c>
      <c r="C49" s="19"/>
      <c r="D49" s="19"/>
      <c r="E49" s="19"/>
      <c r="F49" s="19" t="s">
        <v>176</v>
      </c>
      <c r="G49" s="19"/>
      <c r="H49" s="7"/>
      <c r="I49" s="7"/>
      <c r="J49" s="7"/>
    </row>
    <row r="50" spans="1:10" ht="13.5">
      <c r="A50" s="19"/>
      <c r="B50" s="19"/>
      <c r="C50" s="19"/>
      <c r="D50" s="19"/>
      <c r="E50" s="19"/>
      <c r="F50" s="19"/>
      <c r="G50" s="19"/>
      <c r="H50" s="7"/>
      <c r="I50" s="7"/>
      <c r="J50" s="7"/>
    </row>
    <row r="51" spans="1:10" ht="13.5">
      <c r="A51" s="19"/>
      <c r="B51" s="19" t="s">
        <v>176</v>
      </c>
      <c r="C51" s="19"/>
      <c r="D51" s="19"/>
      <c r="E51" s="19"/>
      <c r="F51" s="19" t="s">
        <v>176</v>
      </c>
      <c r="G51" s="19"/>
      <c r="H51" s="7"/>
      <c r="I51" s="7"/>
      <c r="J51" s="7"/>
    </row>
    <row r="52" spans="1:10" ht="13.5">
      <c r="A52" s="11" t="s">
        <v>178</v>
      </c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30.75" customHeight="1">
      <c r="A53" s="14" t="s">
        <v>3</v>
      </c>
      <c r="B53" s="14" t="s">
        <v>4</v>
      </c>
      <c r="C53" s="14" t="s">
        <v>5</v>
      </c>
      <c r="D53" s="11"/>
      <c r="E53" s="12" t="s">
        <v>6</v>
      </c>
      <c r="F53" s="12"/>
      <c r="G53" s="13"/>
      <c r="H53" s="15" t="s">
        <v>7</v>
      </c>
      <c r="I53" s="15" t="s">
        <v>8</v>
      </c>
      <c r="J53" s="4" t="s">
        <v>9</v>
      </c>
    </row>
    <row r="54" spans="1:10" ht="13.5">
      <c r="A54" s="16"/>
      <c r="B54" s="16"/>
      <c r="C54" s="16"/>
      <c r="D54" s="16">
        <v>1</v>
      </c>
      <c r="E54" s="16">
        <v>2</v>
      </c>
      <c r="F54" s="16">
        <v>3</v>
      </c>
      <c r="G54" s="16">
        <v>4</v>
      </c>
      <c r="H54" s="16"/>
      <c r="I54" s="16"/>
      <c r="J54" s="10"/>
    </row>
    <row r="55" spans="1:10" ht="13.5">
      <c r="A55" s="17">
        <v>45</v>
      </c>
      <c r="B55" s="17" t="s">
        <v>59</v>
      </c>
      <c r="C55" s="17" t="s">
        <v>13</v>
      </c>
      <c r="D55" s="17">
        <v>3.9</v>
      </c>
      <c r="E55" s="17">
        <v>4.2</v>
      </c>
      <c r="F55" s="17">
        <v>4.4</v>
      </c>
      <c r="G55" s="17">
        <v>4.5</v>
      </c>
      <c r="H55" s="17"/>
      <c r="I55" s="17">
        <f aca="true" t="shared" si="1" ref="I55:I66">D55+G55+E55+F55-H55</f>
        <v>17</v>
      </c>
      <c r="J55" s="17">
        <f>RANK(I55,I55:I66)</f>
        <v>1</v>
      </c>
    </row>
    <row r="56" spans="1:10" ht="13.5">
      <c r="A56" s="17">
        <v>30</v>
      </c>
      <c r="B56" s="17" t="s">
        <v>61</v>
      </c>
      <c r="C56" s="17" t="s">
        <v>23</v>
      </c>
      <c r="D56" s="17">
        <v>4.3</v>
      </c>
      <c r="E56" s="17">
        <v>3.9</v>
      </c>
      <c r="F56" s="17">
        <v>4.4</v>
      </c>
      <c r="G56" s="17">
        <v>4.3</v>
      </c>
      <c r="H56" s="17"/>
      <c r="I56" s="17">
        <f t="shared" si="1"/>
        <v>16.9</v>
      </c>
      <c r="J56" s="17">
        <f>RANK(I56,I55:I66)</f>
        <v>2</v>
      </c>
    </row>
    <row r="57" spans="1:10" ht="13.5">
      <c r="A57" s="17">
        <v>47</v>
      </c>
      <c r="B57" s="17" t="s">
        <v>55</v>
      </c>
      <c r="C57" s="17" t="s">
        <v>13</v>
      </c>
      <c r="D57" s="17">
        <v>3.8</v>
      </c>
      <c r="E57" s="17">
        <v>3.6</v>
      </c>
      <c r="F57" s="17">
        <v>4.4</v>
      </c>
      <c r="G57" s="17">
        <v>4.8</v>
      </c>
      <c r="H57" s="17"/>
      <c r="I57" s="17">
        <f t="shared" si="1"/>
        <v>16.6</v>
      </c>
      <c r="J57" s="17">
        <f>RANK(I57,I55:I66)</f>
        <v>3</v>
      </c>
    </row>
    <row r="58" spans="1:10" ht="13.5">
      <c r="A58" s="17">
        <v>8</v>
      </c>
      <c r="B58" s="17" t="s">
        <v>56</v>
      </c>
      <c r="C58" s="17" t="s">
        <v>11</v>
      </c>
      <c r="D58" s="17">
        <v>3.9</v>
      </c>
      <c r="E58" s="17">
        <v>4</v>
      </c>
      <c r="F58" s="17">
        <v>4</v>
      </c>
      <c r="G58" s="17">
        <v>4.5</v>
      </c>
      <c r="H58" s="17"/>
      <c r="I58" s="17">
        <f t="shared" si="1"/>
        <v>16.4</v>
      </c>
      <c r="J58" s="17">
        <f>RANK(I58,I55:I66)</f>
        <v>4</v>
      </c>
    </row>
    <row r="59" spans="1:10" ht="13.5">
      <c r="A59" s="17">
        <v>6</v>
      </c>
      <c r="B59" s="17" t="s">
        <v>57</v>
      </c>
      <c r="C59" s="17" t="s">
        <v>11</v>
      </c>
      <c r="D59" s="17">
        <v>3.9</v>
      </c>
      <c r="E59" s="17">
        <v>4</v>
      </c>
      <c r="F59" s="17">
        <v>4</v>
      </c>
      <c r="G59" s="17">
        <v>4.4</v>
      </c>
      <c r="H59" s="17"/>
      <c r="I59" s="17">
        <f t="shared" si="1"/>
        <v>16.3</v>
      </c>
      <c r="J59" s="17">
        <f>RANK(I59,I55:I66)</f>
        <v>5</v>
      </c>
    </row>
    <row r="60" spans="1:10" ht="13.5">
      <c r="A60" s="17">
        <v>7</v>
      </c>
      <c r="B60" s="17" t="s">
        <v>58</v>
      </c>
      <c r="C60" s="17" t="s">
        <v>11</v>
      </c>
      <c r="D60" s="17">
        <v>4</v>
      </c>
      <c r="E60" s="17">
        <v>4</v>
      </c>
      <c r="F60" s="17">
        <v>4.1</v>
      </c>
      <c r="G60" s="17">
        <v>4.1</v>
      </c>
      <c r="H60" s="17"/>
      <c r="I60" s="17">
        <f t="shared" si="1"/>
        <v>16.2</v>
      </c>
      <c r="J60" s="17">
        <f>RANK(I60,I55:I66)</f>
        <v>6</v>
      </c>
    </row>
    <row r="61" spans="1:10" ht="13.5">
      <c r="A61" s="17">
        <v>35</v>
      </c>
      <c r="B61" s="17" t="s">
        <v>179</v>
      </c>
      <c r="C61" s="17" t="s">
        <v>76</v>
      </c>
      <c r="D61" s="17">
        <v>4.2</v>
      </c>
      <c r="E61" s="17">
        <v>4.1</v>
      </c>
      <c r="F61" s="17">
        <v>4.1</v>
      </c>
      <c r="G61" s="17">
        <v>3.5</v>
      </c>
      <c r="H61" s="17"/>
      <c r="I61" s="17">
        <f t="shared" si="1"/>
        <v>15.9</v>
      </c>
      <c r="J61" s="17">
        <f>RANK(I61,I55:I66)</f>
        <v>7</v>
      </c>
    </row>
    <row r="62" spans="1:10" ht="13.5">
      <c r="A62" s="17">
        <v>31</v>
      </c>
      <c r="B62" s="17" t="s">
        <v>137</v>
      </c>
      <c r="C62" s="17" t="s">
        <v>23</v>
      </c>
      <c r="D62" s="17">
        <v>3.9</v>
      </c>
      <c r="E62" s="17">
        <v>3.9</v>
      </c>
      <c r="F62" s="17">
        <v>4</v>
      </c>
      <c r="G62" s="17">
        <v>4</v>
      </c>
      <c r="H62" s="17"/>
      <c r="I62" s="17">
        <f t="shared" si="1"/>
        <v>15.8</v>
      </c>
      <c r="J62" s="17">
        <f>RANK(I62,I55:I66)</f>
        <v>8</v>
      </c>
    </row>
    <row r="63" spans="1:10" ht="13.5">
      <c r="A63" s="17">
        <v>43</v>
      </c>
      <c r="B63" s="17" t="s">
        <v>60</v>
      </c>
      <c r="C63" s="17" t="s">
        <v>27</v>
      </c>
      <c r="D63" s="17">
        <v>3.8</v>
      </c>
      <c r="E63" s="17">
        <v>3.9</v>
      </c>
      <c r="F63" s="17">
        <v>4.1</v>
      </c>
      <c r="G63" s="17">
        <v>3.4</v>
      </c>
      <c r="H63" s="17"/>
      <c r="I63" s="17">
        <f t="shared" si="1"/>
        <v>15.2</v>
      </c>
      <c r="J63" s="17">
        <f>RANK(I63,I55:I66)</f>
        <v>9</v>
      </c>
    </row>
    <row r="64" spans="1:10" ht="13.5">
      <c r="A64" s="18">
        <v>18</v>
      </c>
      <c r="B64" s="18" t="s">
        <v>62</v>
      </c>
      <c r="C64" s="18" t="s">
        <v>19</v>
      </c>
      <c r="D64" s="18">
        <v>4</v>
      </c>
      <c r="E64" s="18">
        <v>3.3</v>
      </c>
      <c r="F64" s="18">
        <v>3.3</v>
      </c>
      <c r="G64" s="18">
        <v>3.4</v>
      </c>
      <c r="H64" s="18"/>
      <c r="I64" s="18">
        <f t="shared" si="1"/>
        <v>14</v>
      </c>
      <c r="J64" s="18">
        <f>RANK(I64,I55:I66)</f>
        <v>10</v>
      </c>
    </row>
    <row r="65" spans="1:10" ht="13.5">
      <c r="A65" s="18">
        <v>16</v>
      </c>
      <c r="B65" s="18" t="s">
        <v>180</v>
      </c>
      <c r="C65" s="18" t="s">
        <v>19</v>
      </c>
      <c r="D65" s="18">
        <v>0</v>
      </c>
      <c r="E65" s="18">
        <v>0</v>
      </c>
      <c r="F65" s="18">
        <v>0</v>
      </c>
      <c r="G65" s="18">
        <v>0</v>
      </c>
      <c r="H65" s="18"/>
      <c r="I65" s="18">
        <f t="shared" si="1"/>
        <v>0</v>
      </c>
      <c r="J65" s="18">
        <f>RANK(I65,I55:I66)</f>
        <v>11</v>
      </c>
    </row>
    <row r="66" spans="1:10" ht="13.5">
      <c r="A66" s="17">
        <v>46</v>
      </c>
      <c r="B66" s="17" t="s">
        <v>181</v>
      </c>
      <c r="C66" s="17" t="s">
        <v>13</v>
      </c>
      <c r="D66" s="17">
        <v>0</v>
      </c>
      <c r="E66" s="17">
        <v>0</v>
      </c>
      <c r="F66" s="17">
        <v>0</v>
      </c>
      <c r="G66" s="17">
        <v>0</v>
      </c>
      <c r="H66" s="17"/>
      <c r="I66" s="17">
        <f t="shared" si="1"/>
        <v>0</v>
      </c>
      <c r="J66" s="17">
        <f>RANK(I66,I55:I66)</f>
        <v>11</v>
      </c>
    </row>
    <row r="68" ht="13.5">
      <c r="B68" s="25" t="s">
        <v>175</v>
      </c>
    </row>
    <row r="69" ht="13.5">
      <c r="B69" s="25"/>
    </row>
    <row r="70" ht="13.5">
      <c r="B70" s="25" t="s">
        <v>177</v>
      </c>
    </row>
    <row r="71" ht="13.5">
      <c r="B71" s="25"/>
    </row>
    <row r="72" ht="13.5">
      <c r="B72" s="25" t="s">
        <v>176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rowBreaks count="1" manualBreakCount="1">
    <brk id="5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10.140625" style="1" customWidth="1"/>
    <col min="4" max="7" width="7.00390625" style="1" customWidth="1"/>
    <col min="8" max="8" width="7.8515625" style="1" customWidth="1"/>
    <col min="9" max="9" width="7.57421875" style="1" customWidth="1"/>
    <col min="10" max="10" width="7.00390625" style="1" customWidth="1"/>
    <col min="11" max="16384" width="8.574218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182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48</v>
      </c>
      <c r="B11" s="17" t="s">
        <v>71</v>
      </c>
      <c r="C11" s="17" t="s">
        <v>15</v>
      </c>
      <c r="D11" s="17">
        <v>3.8</v>
      </c>
      <c r="E11" s="17">
        <v>4</v>
      </c>
      <c r="F11" s="17">
        <v>3.95</v>
      </c>
      <c r="G11" s="17">
        <v>3.75</v>
      </c>
      <c r="H11" s="17"/>
      <c r="I11" s="17">
        <f aca="true" t="shared" si="0" ref="I11:I31">D11+G11+E11+F11-H11</f>
        <v>15.5</v>
      </c>
      <c r="J11" s="17">
        <f>RANK(I11,I11:I31)</f>
        <v>1</v>
      </c>
    </row>
    <row r="12" spans="1:10" ht="13.5">
      <c r="A12" s="17">
        <v>50</v>
      </c>
      <c r="B12" s="17" t="s">
        <v>143</v>
      </c>
      <c r="C12" s="17" t="s">
        <v>15</v>
      </c>
      <c r="D12" s="17">
        <v>3.95</v>
      </c>
      <c r="E12" s="17">
        <v>4.1</v>
      </c>
      <c r="F12" s="17">
        <v>3.85</v>
      </c>
      <c r="G12" s="17">
        <v>3.55</v>
      </c>
      <c r="H12" s="17"/>
      <c r="I12" s="17">
        <f t="shared" si="0"/>
        <v>15.45</v>
      </c>
      <c r="J12" s="17">
        <f>RANK(I12,I11:I31)</f>
        <v>2</v>
      </c>
    </row>
    <row r="13" spans="1:10" ht="13.5">
      <c r="A13" s="17">
        <v>54</v>
      </c>
      <c r="B13" s="17" t="s">
        <v>142</v>
      </c>
      <c r="C13" s="17" t="s">
        <v>15</v>
      </c>
      <c r="D13" s="17">
        <v>3.7</v>
      </c>
      <c r="E13" s="17">
        <v>3.8</v>
      </c>
      <c r="F13" s="17">
        <v>3.95</v>
      </c>
      <c r="G13" s="17">
        <v>3.85</v>
      </c>
      <c r="H13" s="17"/>
      <c r="I13" s="17">
        <f t="shared" si="0"/>
        <v>15.3</v>
      </c>
      <c r="J13" s="17">
        <f>RANK(I13,I11:I31)</f>
        <v>3</v>
      </c>
    </row>
    <row r="14" spans="1:10" ht="13.5">
      <c r="A14" s="18">
        <v>77</v>
      </c>
      <c r="B14" s="18" t="s">
        <v>70</v>
      </c>
      <c r="C14" s="18" t="s">
        <v>19</v>
      </c>
      <c r="D14" s="18">
        <v>4.05</v>
      </c>
      <c r="E14" s="18">
        <v>3.9</v>
      </c>
      <c r="F14" s="18">
        <v>3.6</v>
      </c>
      <c r="G14" s="18">
        <v>3.65</v>
      </c>
      <c r="H14" s="18"/>
      <c r="I14" s="18">
        <f t="shared" si="0"/>
        <v>15.2</v>
      </c>
      <c r="J14" s="18">
        <f>RANK(I14,I11:I31)</f>
        <v>4</v>
      </c>
    </row>
    <row r="15" spans="1:10" ht="13.5">
      <c r="A15" s="18">
        <v>75</v>
      </c>
      <c r="B15" s="18" t="s">
        <v>66</v>
      </c>
      <c r="C15" s="18" t="s">
        <v>19</v>
      </c>
      <c r="D15" s="18">
        <v>3.6</v>
      </c>
      <c r="E15" s="18">
        <v>3.9</v>
      </c>
      <c r="F15" s="18">
        <v>3.9</v>
      </c>
      <c r="G15" s="18">
        <v>3.75</v>
      </c>
      <c r="H15" s="18"/>
      <c r="I15" s="18">
        <f t="shared" si="0"/>
        <v>15.15</v>
      </c>
      <c r="J15" s="18">
        <f>RANK(I15,I11:I31)</f>
        <v>5</v>
      </c>
    </row>
    <row r="16" spans="1:10" ht="13.5">
      <c r="A16" s="17">
        <v>49</v>
      </c>
      <c r="B16" s="17" t="s">
        <v>72</v>
      </c>
      <c r="C16" s="17" t="s">
        <v>15</v>
      </c>
      <c r="D16" s="17">
        <v>3.95</v>
      </c>
      <c r="E16" s="17">
        <v>3.65</v>
      </c>
      <c r="F16" s="17">
        <v>3.95</v>
      </c>
      <c r="G16" s="17">
        <v>3.5</v>
      </c>
      <c r="H16" s="17"/>
      <c r="I16" s="17">
        <f t="shared" si="0"/>
        <v>15.05</v>
      </c>
      <c r="J16" s="17">
        <f>RANK(I16,I11:I31)</f>
        <v>6</v>
      </c>
    </row>
    <row r="17" spans="1:10" ht="13.5">
      <c r="A17" s="17">
        <v>56</v>
      </c>
      <c r="B17" s="17" t="s">
        <v>77</v>
      </c>
      <c r="C17" s="17" t="s">
        <v>15</v>
      </c>
      <c r="D17" s="17">
        <v>3.6</v>
      </c>
      <c r="E17" s="17">
        <v>3.85</v>
      </c>
      <c r="F17" s="17">
        <v>3.55</v>
      </c>
      <c r="G17" s="17">
        <v>3.8</v>
      </c>
      <c r="H17" s="17"/>
      <c r="I17" s="17">
        <f t="shared" si="0"/>
        <v>14.8</v>
      </c>
      <c r="J17" s="17">
        <f>RANK(I17,I11:I31)</f>
        <v>7</v>
      </c>
    </row>
    <row r="18" spans="1:10" ht="13.5">
      <c r="A18" s="17">
        <v>89</v>
      </c>
      <c r="B18" s="17" t="s">
        <v>67</v>
      </c>
      <c r="C18" s="17" t="s">
        <v>27</v>
      </c>
      <c r="D18" s="17">
        <v>3.7</v>
      </c>
      <c r="E18" s="17">
        <v>3.6</v>
      </c>
      <c r="F18" s="17">
        <v>3.7</v>
      </c>
      <c r="G18" s="17">
        <v>3.6</v>
      </c>
      <c r="H18" s="17"/>
      <c r="I18" s="17">
        <f t="shared" si="0"/>
        <v>14.600000000000001</v>
      </c>
      <c r="J18" s="17">
        <f>RANK(I18,I11:I31)</f>
        <v>8</v>
      </c>
    </row>
    <row r="19" spans="1:10" ht="13.5">
      <c r="A19" s="17">
        <v>67</v>
      </c>
      <c r="B19" s="17" t="s">
        <v>79</v>
      </c>
      <c r="C19" s="17" t="s">
        <v>80</v>
      </c>
      <c r="D19" s="17">
        <v>3.75</v>
      </c>
      <c r="E19" s="17">
        <v>3.55</v>
      </c>
      <c r="F19" s="17">
        <v>3.9</v>
      </c>
      <c r="G19" s="17">
        <v>3.4</v>
      </c>
      <c r="H19" s="17"/>
      <c r="I19" s="17">
        <f t="shared" si="0"/>
        <v>14.6</v>
      </c>
      <c r="J19" s="17">
        <f>RANK(I19,I11:I31)</f>
        <v>9</v>
      </c>
    </row>
    <row r="20" spans="1:10" ht="13.5">
      <c r="A20" s="17">
        <v>51</v>
      </c>
      <c r="B20" s="17" t="s">
        <v>73</v>
      </c>
      <c r="C20" s="17" t="s">
        <v>15</v>
      </c>
      <c r="D20" s="17">
        <v>3.8</v>
      </c>
      <c r="E20" s="17">
        <v>3.7</v>
      </c>
      <c r="F20" s="17">
        <v>3.55</v>
      </c>
      <c r="G20" s="17">
        <v>3.5</v>
      </c>
      <c r="H20" s="17"/>
      <c r="I20" s="17">
        <f t="shared" si="0"/>
        <v>14.55</v>
      </c>
      <c r="J20" s="17">
        <f>RANK(I20,I11:I31)</f>
        <v>10</v>
      </c>
    </row>
    <row r="21" spans="1:10" ht="13.5">
      <c r="A21" s="17">
        <v>68</v>
      </c>
      <c r="B21" s="17" t="s">
        <v>68</v>
      </c>
      <c r="C21" s="17" t="s">
        <v>69</v>
      </c>
      <c r="D21" s="17">
        <v>3.5</v>
      </c>
      <c r="E21" s="17">
        <v>3.75</v>
      </c>
      <c r="F21" s="17">
        <v>3.75</v>
      </c>
      <c r="G21" s="17">
        <v>3.4</v>
      </c>
      <c r="H21" s="17"/>
      <c r="I21" s="17">
        <f t="shared" si="0"/>
        <v>14.4</v>
      </c>
      <c r="J21" s="17">
        <f>RANK(I21,I11:I31)</f>
        <v>11</v>
      </c>
    </row>
    <row r="22" spans="1:10" ht="13.5">
      <c r="A22" s="17">
        <v>80</v>
      </c>
      <c r="B22" s="17" t="s">
        <v>144</v>
      </c>
      <c r="C22" s="17" t="s">
        <v>76</v>
      </c>
      <c r="D22" s="17">
        <v>3.85</v>
      </c>
      <c r="E22" s="17">
        <v>3.45</v>
      </c>
      <c r="F22" s="17">
        <v>3.2</v>
      </c>
      <c r="G22" s="17">
        <v>3.2</v>
      </c>
      <c r="H22" s="17"/>
      <c r="I22" s="17">
        <f t="shared" si="0"/>
        <v>13.7</v>
      </c>
      <c r="J22" s="17">
        <f>RANK(I22,I11:I31)</f>
        <v>12</v>
      </c>
    </row>
    <row r="23" spans="1:10" ht="13.5">
      <c r="A23" s="17">
        <v>52</v>
      </c>
      <c r="B23" s="17" t="s">
        <v>74</v>
      </c>
      <c r="C23" s="17" t="s">
        <v>15</v>
      </c>
      <c r="D23" s="17">
        <v>3.45</v>
      </c>
      <c r="E23" s="17">
        <v>3.4</v>
      </c>
      <c r="F23" s="17">
        <v>3.55</v>
      </c>
      <c r="G23" s="17">
        <v>3.2</v>
      </c>
      <c r="H23" s="17"/>
      <c r="I23" s="17">
        <f t="shared" si="0"/>
        <v>13.600000000000001</v>
      </c>
      <c r="J23" s="17">
        <f>RANK(I23,I11:I31)</f>
        <v>13</v>
      </c>
    </row>
    <row r="24" spans="1:10" ht="13.5">
      <c r="A24" s="17">
        <v>59</v>
      </c>
      <c r="B24" s="17" t="s">
        <v>82</v>
      </c>
      <c r="C24" s="17" t="s">
        <v>27</v>
      </c>
      <c r="D24" s="17">
        <v>3.65</v>
      </c>
      <c r="E24" s="17">
        <v>3.5</v>
      </c>
      <c r="F24" s="17">
        <v>2.55</v>
      </c>
      <c r="G24" s="17">
        <v>3.8</v>
      </c>
      <c r="H24" s="17"/>
      <c r="I24" s="17">
        <f t="shared" si="0"/>
        <v>13.5</v>
      </c>
      <c r="J24" s="17">
        <f>RANK(I24,I11:I31)</f>
        <v>14</v>
      </c>
    </row>
    <row r="25" spans="1:10" ht="13.5">
      <c r="A25" s="17">
        <v>69</v>
      </c>
      <c r="B25" s="17" t="s">
        <v>78</v>
      </c>
      <c r="C25" s="17" t="s">
        <v>69</v>
      </c>
      <c r="D25" s="17">
        <v>3.3</v>
      </c>
      <c r="E25" s="17">
        <v>3.3</v>
      </c>
      <c r="F25" s="17">
        <v>3.2</v>
      </c>
      <c r="G25" s="17">
        <v>3.6</v>
      </c>
      <c r="H25" s="17"/>
      <c r="I25" s="17">
        <f t="shared" si="0"/>
        <v>13.399999999999999</v>
      </c>
      <c r="J25" s="17">
        <f>RANK(I25,I11:I31)</f>
        <v>15</v>
      </c>
    </row>
    <row r="26" spans="1:10" ht="13.5">
      <c r="A26" s="17">
        <v>104</v>
      </c>
      <c r="B26" s="17" t="s">
        <v>145</v>
      </c>
      <c r="C26" s="17" t="s">
        <v>76</v>
      </c>
      <c r="D26" s="17">
        <v>2.4</v>
      </c>
      <c r="E26" s="17">
        <v>3.35</v>
      </c>
      <c r="F26" s="17">
        <v>3.5</v>
      </c>
      <c r="G26" s="17">
        <v>3.4</v>
      </c>
      <c r="H26" s="17"/>
      <c r="I26" s="17">
        <f t="shared" si="0"/>
        <v>12.65</v>
      </c>
      <c r="J26" s="17">
        <f>RANK(I26,I11:I31)</f>
        <v>16</v>
      </c>
    </row>
    <row r="27" spans="1:10" ht="13.5">
      <c r="A27" s="17">
        <v>71</v>
      </c>
      <c r="B27" s="17" t="s">
        <v>183</v>
      </c>
      <c r="C27" s="17" t="s">
        <v>69</v>
      </c>
      <c r="D27" s="17">
        <v>3.65</v>
      </c>
      <c r="E27" s="17">
        <v>3.55</v>
      </c>
      <c r="F27" s="17">
        <v>2.55</v>
      </c>
      <c r="G27" s="17">
        <v>2.6</v>
      </c>
      <c r="H27" s="17"/>
      <c r="I27" s="17">
        <f t="shared" si="0"/>
        <v>12.350000000000001</v>
      </c>
      <c r="J27" s="17">
        <f>RANK(I27,I11:I31)</f>
        <v>17</v>
      </c>
    </row>
    <row r="28" spans="1:10" ht="13.5">
      <c r="A28" s="17">
        <v>53</v>
      </c>
      <c r="B28" s="17" t="s">
        <v>81</v>
      </c>
      <c r="C28" s="17" t="s">
        <v>15</v>
      </c>
      <c r="D28" s="17">
        <v>3.45</v>
      </c>
      <c r="E28" s="17">
        <v>3.55</v>
      </c>
      <c r="F28" s="17">
        <v>3.5</v>
      </c>
      <c r="G28" s="17">
        <v>0</v>
      </c>
      <c r="H28" s="17"/>
      <c r="I28" s="17">
        <f t="shared" si="0"/>
        <v>10.5</v>
      </c>
      <c r="J28" s="17">
        <f>RANK(I28,I11:I31)</f>
        <v>18</v>
      </c>
    </row>
    <row r="29" spans="1:10" ht="13.5">
      <c r="A29" s="17">
        <v>70</v>
      </c>
      <c r="B29" s="17" t="s">
        <v>184</v>
      </c>
      <c r="C29" s="17" t="s">
        <v>69</v>
      </c>
      <c r="D29" s="17">
        <v>0</v>
      </c>
      <c r="E29" s="17">
        <v>0</v>
      </c>
      <c r="F29" s="17">
        <v>0</v>
      </c>
      <c r="G29" s="17">
        <v>0</v>
      </c>
      <c r="H29" s="17"/>
      <c r="I29" s="17">
        <f t="shared" si="0"/>
        <v>0</v>
      </c>
      <c r="J29" s="17">
        <f>RANK(I29,I11:I31)</f>
        <v>19</v>
      </c>
    </row>
    <row r="30" spans="1:10" ht="13.5">
      <c r="A30" s="17">
        <v>78</v>
      </c>
      <c r="B30" s="17" t="s">
        <v>185</v>
      </c>
      <c r="C30" s="17" t="s">
        <v>147</v>
      </c>
      <c r="D30" s="17">
        <v>0</v>
      </c>
      <c r="E30" s="17">
        <v>0</v>
      </c>
      <c r="F30" s="17">
        <v>0</v>
      </c>
      <c r="G30" s="17">
        <v>0</v>
      </c>
      <c r="H30" s="17"/>
      <c r="I30" s="17">
        <f t="shared" si="0"/>
        <v>0</v>
      </c>
      <c r="J30" s="17">
        <f>RANK(I30,I11:I31)</f>
        <v>19</v>
      </c>
    </row>
    <row r="31" spans="1:10" ht="13.5">
      <c r="A31" s="17">
        <v>105</v>
      </c>
      <c r="B31" s="17" t="s">
        <v>186</v>
      </c>
      <c r="C31" s="17" t="s">
        <v>27</v>
      </c>
      <c r="D31" s="17">
        <v>0</v>
      </c>
      <c r="E31" s="17">
        <v>0</v>
      </c>
      <c r="F31" s="17">
        <v>0</v>
      </c>
      <c r="G31" s="17">
        <v>0</v>
      </c>
      <c r="H31" s="17"/>
      <c r="I31" s="17">
        <f t="shared" si="0"/>
        <v>0</v>
      </c>
      <c r="J31" s="17">
        <f>RANK(I31,I11:I31)</f>
        <v>19</v>
      </c>
    </row>
    <row r="33" ht="13.5">
      <c r="B33" s="25" t="s">
        <v>175</v>
      </c>
    </row>
    <row r="34" ht="13.5">
      <c r="B34" s="25"/>
    </row>
    <row r="35" ht="13.5">
      <c r="B35" s="25" t="s">
        <v>177</v>
      </c>
    </row>
    <row r="36" ht="13.5">
      <c r="B36" s="25"/>
    </row>
    <row r="37" ht="13.5">
      <c r="B37" s="25" t="s">
        <v>176</v>
      </c>
    </row>
    <row r="38" ht="13.5">
      <c r="B38" s="25"/>
    </row>
    <row r="39" ht="13.5">
      <c r="B39" s="25"/>
    </row>
    <row r="40" spans="1:10" ht="13.5">
      <c r="A40" s="11" t="s">
        <v>187</v>
      </c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30.75" customHeight="1">
      <c r="A41" s="14" t="s">
        <v>3</v>
      </c>
      <c r="B41" s="14" t="s">
        <v>4</v>
      </c>
      <c r="C41" s="14" t="s">
        <v>5</v>
      </c>
      <c r="D41" s="11"/>
      <c r="E41" s="12" t="s">
        <v>6</v>
      </c>
      <c r="F41" s="12"/>
      <c r="G41" s="13"/>
      <c r="H41" s="15" t="s">
        <v>7</v>
      </c>
      <c r="I41" s="15" t="s">
        <v>8</v>
      </c>
      <c r="J41" s="4" t="s">
        <v>9</v>
      </c>
    </row>
    <row r="42" spans="1:10" ht="13.5">
      <c r="A42" s="16"/>
      <c r="B42" s="16"/>
      <c r="C42" s="16"/>
      <c r="D42" s="16">
        <v>1</v>
      </c>
      <c r="E42" s="16">
        <v>2</v>
      </c>
      <c r="F42" s="16">
        <v>3</v>
      </c>
      <c r="G42" s="16">
        <v>4</v>
      </c>
      <c r="H42" s="16"/>
      <c r="I42" s="16"/>
      <c r="J42" s="10"/>
    </row>
    <row r="43" spans="1:10" ht="13.5">
      <c r="A43" s="17">
        <v>65</v>
      </c>
      <c r="B43" s="17" t="s">
        <v>94</v>
      </c>
      <c r="C43" s="17" t="s">
        <v>80</v>
      </c>
      <c r="D43" s="23">
        <v>4.65</v>
      </c>
      <c r="E43" s="23">
        <v>4.7</v>
      </c>
      <c r="F43" s="23">
        <v>4.2</v>
      </c>
      <c r="G43" s="23">
        <v>4.15</v>
      </c>
      <c r="H43" s="23"/>
      <c r="I43" s="23">
        <f aca="true" t="shared" si="1" ref="I43:I57">D43+G43+E43+F43-H43</f>
        <v>17.7</v>
      </c>
      <c r="J43" s="17">
        <f>RANK(I43,I43:I57)</f>
        <v>1</v>
      </c>
    </row>
    <row r="44" spans="1:10" ht="13.5">
      <c r="A44" s="17">
        <v>55</v>
      </c>
      <c r="B44" s="17" t="s">
        <v>150</v>
      </c>
      <c r="C44" s="17" t="s">
        <v>15</v>
      </c>
      <c r="D44" s="23">
        <v>4.4</v>
      </c>
      <c r="E44" s="23">
        <v>4.3</v>
      </c>
      <c r="F44" s="23">
        <v>4.35</v>
      </c>
      <c r="G44" s="23">
        <v>4.5</v>
      </c>
      <c r="H44" s="23"/>
      <c r="I44" s="23">
        <f t="shared" si="1"/>
        <v>17.549999999999997</v>
      </c>
      <c r="J44" s="17">
        <f>RANK(I44,I43:I57)</f>
        <v>2</v>
      </c>
    </row>
    <row r="45" spans="1:10" ht="13.5">
      <c r="A45" s="17">
        <v>61</v>
      </c>
      <c r="B45" s="17" t="s">
        <v>100</v>
      </c>
      <c r="C45" s="17" t="s">
        <v>27</v>
      </c>
      <c r="D45" s="23">
        <v>4.2</v>
      </c>
      <c r="E45" s="23">
        <v>4.65</v>
      </c>
      <c r="F45" s="23">
        <v>4.65</v>
      </c>
      <c r="G45" s="23">
        <v>3.4</v>
      </c>
      <c r="H45" s="23"/>
      <c r="I45" s="23">
        <f t="shared" si="1"/>
        <v>16.9</v>
      </c>
      <c r="J45" s="17">
        <f>RANK(I45,I43:I57)</f>
        <v>3</v>
      </c>
    </row>
    <row r="46" spans="1:10" ht="13.5">
      <c r="A46" s="17">
        <v>88</v>
      </c>
      <c r="B46" s="17" t="s">
        <v>99</v>
      </c>
      <c r="C46" s="17" t="s">
        <v>27</v>
      </c>
      <c r="D46" s="23">
        <v>4</v>
      </c>
      <c r="E46" s="23">
        <v>3.55</v>
      </c>
      <c r="F46" s="23">
        <v>3.95</v>
      </c>
      <c r="G46" s="23">
        <v>4</v>
      </c>
      <c r="H46" s="23"/>
      <c r="I46" s="23">
        <f t="shared" si="1"/>
        <v>15.5</v>
      </c>
      <c r="J46" s="17">
        <f>RANK(I46,I43:I57)</f>
        <v>4</v>
      </c>
    </row>
    <row r="47" spans="1:10" ht="13.5">
      <c r="A47" s="17">
        <v>66</v>
      </c>
      <c r="B47" s="17" t="s">
        <v>91</v>
      </c>
      <c r="C47" s="17" t="s">
        <v>80</v>
      </c>
      <c r="D47" s="23">
        <v>4.15</v>
      </c>
      <c r="E47" s="23">
        <v>4.25</v>
      </c>
      <c r="F47" s="23">
        <v>4.2</v>
      </c>
      <c r="G47" s="23">
        <v>2.9</v>
      </c>
      <c r="H47" s="23"/>
      <c r="I47" s="23">
        <f t="shared" si="1"/>
        <v>15.5</v>
      </c>
      <c r="J47" s="17">
        <f>RANK(I47,I43:I57)</f>
        <v>4</v>
      </c>
    </row>
    <row r="48" spans="1:10" ht="13.5">
      <c r="A48" s="17">
        <v>64</v>
      </c>
      <c r="B48" s="17" t="s">
        <v>87</v>
      </c>
      <c r="C48" s="17" t="s">
        <v>80</v>
      </c>
      <c r="D48" s="23">
        <v>4.55</v>
      </c>
      <c r="E48" s="23">
        <v>3.35</v>
      </c>
      <c r="F48" s="23">
        <v>4.25</v>
      </c>
      <c r="G48" s="23">
        <v>3.1</v>
      </c>
      <c r="H48" s="23"/>
      <c r="I48" s="23">
        <f t="shared" si="1"/>
        <v>15.25</v>
      </c>
      <c r="J48" s="17">
        <f>RANK(I48,I43:I57)</f>
        <v>6</v>
      </c>
    </row>
    <row r="49" spans="1:10" ht="13.5">
      <c r="A49" s="17">
        <v>79</v>
      </c>
      <c r="B49" s="17" t="s">
        <v>97</v>
      </c>
      <c r="C49" s="17" t="s">
        <v>76</v>
      </c>
      <c r="D49" s="23">
        <v>4.2</v>
      </c>
      <c r="E49" s="44">
        <v>4.1</v>
      </c>
      <c r="F49" s="23">
        <v>4</v>
      </c>
      <c r="G49" s="23">
        <v>2.75</v>
      </c>
      <c r="H49" s="23"/>
      <c r="I49" s="23">
        <f t="shared" si="1"/>
        <v>15.05</v>
      </c>
      <c r="J49" s="17">
        <f>RANK(I49,I43:I57)</f>
        <v>7</v>
      </c>
    </row>
    <row r="50" spans="1:10" ht="13.5">
      <c r="A50" s="18">
        <v>74</v>
      </c>
      <c r="B50" s="18" t="s">
        <v>90</v>
      </c>
      <c r="C50" s="18" t="s">
        <v>19</v>
      </c>
      <c r="D50" s="24">
        <v>4.2</v>
      </c>
      <c r="E50" s="45">
        <v>3.05</v>
      </c>
      <c r="F50" s="24">
        <v>4.4</v>
      </c>
      <c r="G50" s="24">
        <v>3.35</v>
      </c>
      <c r="H50" s="24"/>
      <c r="I50" s="24">
        <f t="shared" si="1"/>
        <v>15.000000000000002</v>
      </c>
      <c r="J50" s="18">
        <f>RANK(I50,I43:I57)</f>
        <v>8</v>
      </c>
    </row>
    <row r="51" spans="1:10" ht="13.5">
      <c r="A51" s="17">
        <v>62</v>
      </c>
      <c r="B51" s="17" t="s">
        <v>101</v>
      </c>
      <c r="C51" s="17" t="s">
        <v>27</v>
      </c>
      <c r="D51" s="23">
        <v>3.65</v>
      </c>
      <c r="E51" s="23">
        <v>3.35</v>
      </c>
      <c r="F51" s="23">
        <v>3.65</v>
      </c>
      <c r="G51" s="23">
        <v>3.9</v>
      </c>
      <c r="H51" s="23"/>
      <c r="I51" s="23">
        <f t="shared" si="1"/>
        <v>14.55</v>
      </c>
      <c r="J51" s="17">
        <f>RANK(I51,I43:I57)</f>
        <v>9</v>
      </c>
    </row>
    <row r="52" spans="1:10" ht="13.5">
      <c r="A52" s="18">
        <v>73</v>
      </c>
      <c r="B52" s="18" t="s">
        <v>96</v>
      </c>
      <c r="C52" s="18" t="s">
        <v>19</v>
      </c>
      <c r="D52" s="24">
        <v>3.9</v>
      </c>
      <c r="E52" s="24">
        <v>3.2</v>
      </c>
      <c r="F52" s="24">
        <v>3.3</v>
      </c>
      <c r="G52" s="24">
        <v>3.2</v>
      </c>
      <c r="H52" s="24"/>
      <c r="I52" s="24">
        <f t="shared" si="1"/>
        <v>13.600000000000001</v>
      </c>
      <c r="J52" s="18">
        <f>RANK(I52,I43:I57)</f>
        <v>10</v>
      </c>
    </row>
    <row r="53" spans="1:10" ht="13.5">
      <c r="A53" s="17">
        <v>57</v>
      </c>
      <c r="B53" s="17" t="s">
        <v>103</v>
      </c>
      <c r="C53" s="17" t="s">
        <v>27</v>
      </c>
      <c r="D53" s="23">
        <v>2.6</v>
      </c>
      <c r="E53" s="23">
        <v>3.55</v>
      </c>
      <c r="F53" s="23">
        <v>3.65</v>
      </c>
      <c r="G53" s="23">
        <v>3.45</v>
      </c>
      <c r="H53" s="23"/>
      <c r="I53" s="23">
        <f t="shared" si="1"/>
        <v>13.250000000000002</v>
      </c>
      <c r="J53" s="17">
        <f>RANK(I53,I43:I57)</f>
        <v>11</v>
      </c>
    </row>
    <row r="54" spans="1:10" ht="13.5">
      <c r="A54" s="17">
        <v>58</v>
      </c>
      <c r="B54" s="17" t="s">
        <v>98</v>
      </c>
      <c r="C54" s="17" t="s">
        <v>27</v>
      </c>
      <c r="D54" s="23">
        <v>2.7</v>
      </c>
      <c r="E54" s="23">
        <v>3.75</v>
      </c>
      <c r="F54" s="23">
        <v>4</v>
      </c>
      <c r="G54" s="23">
        <v>2.75</v>
      </c>
      <c r="H54" s="23"/>
      <c r="I54" s="23">
        <f t="shared" si="1"/>
        <v>13.2</v>
      </c>
      <c r="J54" s="17">
        <f>RANK(I54,I43:I57)</f>
        <v>12</v>
      </c>
    </row>
    <row r="55" spans="1:10" ht="13.5">
      <c r="A55" s="18">
        <v>76</v>
      </c>
      <c r="B55" s="18" t="s">
        <v>104</v>
      </c>
      <c r="C55" s="18" t="s">
        <v>19</v>
      </c>
      <c r="D55" s="24">
        <v>3.9</v>
      </c>
      <c r="E55" s="45">
        <v>4</v>
      </c>
      <c r="F55" s="24">
        <v>3.95</v>
      </c>
      <c r="G55" s="24">
        <v>0</v>
      </c>
      <c r="H55" s="24"/>
      <c r="I55" s="24">
        <f t="shared" si="1"/>
        <v>11.850000000000001</v>
      </c>
      <c r="J55" s="18">
        <f>RANK(I55,I43:I57)</f>
        <v>13</v>
      </c>
    </row>
    <row r="56" spans="1:10" ht="13.5">
      <c r="A56" s="17">
        <v>63</v>
      </c>
      <c r="B56" s="17" t="s">
        <v>89</v>
      </c>
      <c r="C56" s="17" t="s">
        <v>23</v>
      </c>
      <c r="D56" s="23">
        <v>4.05</v>
      </c>
      <c r="E56" s="23">
        <v>4.25</v>
      </c>
      <c r="F56" s="23">
        <v>3.2</v>
      </c>
      <c r="G56" s="23">
        <v>0</v>
      </c>
      <c r="H56" s="23"/>
      <c r="I56" s="23">
        <f t="shared" si="1"/>
        <v>11.5</v>
      </c>
      <c r="J56" s="17">
        <f>RANK(I56,I43:I57)</f>
        <v>14</v>
      </c>
    </row>
    <row r="57" spans="1:10" ht="13.5">
      <c r="A57" s="17">
        <v>60</v>
      </c>
      <c r="B57" s="17" t="s">
        <v>188</v>
      </c>
      <c r="C57" s="17" t="s">
        <v>27</v>
      </c>
      <c r="D57" s="23">
        <v>0</v>
      </c>
      <c r="E57" s="23">
        <v>0</v>
      </c>
      <c r="F57" s="23">
        <v>0</v>
      </c>
      <c r="G57" s="23">
        <v>0</v>
      </c>
      <c r="H57" s="23"/>
      <c r="I57" s="23">
        <f t="shared" si="1"/>
        <v>0</v>
      </c>
      <c r="J57" s="17">
        <f>RANK(I57,I43:I57)</f>
        <v>15</v>
      </c>
    </row>
    <row r="59" ht="13.5">
      <c r="B59" s="25" t="s">
        <v>175</v>
      </c>
    </row>
    <row r="60" ht="13.5">
      <c r="B60" s="25"/>
    </row>
    <row r="61" ht="13.5">
      <c r="B61" s="25" t="s">
        <v>177</v>
      </c>
    </row>
    <row r="62" ht="13.5">
      <c r="B62" s="25"/>
    </row>
    <row r="63" ht="13.5">
      <c r="B63" s="25" t="s">
        <v>176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6"/>
  <headerFooter alignWithMargins="0">
    <oddHeader>&amp;C&amp;"Times New Roman,Standaard"&amp;12&amp;A</oddHeader>
    <oddFooter>&amp;C&amp;"Times New Roman,Standaard"&amp;12Pagina 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</dc:creator>
  <cp:keywords/>
  <dc:description/>
  <cp:lastModifiedBy/>
  <cp:lastPrinted>2016-07-02T08:37:12Z</cp:lastPrinted>
  <dcterms:created xsi:type="dcterms:W3CDTF">2016-05-24T15:48:33Z</dcterms:created>
  <dcterms:modified xsi:type="dcterms:W3CDTF">2016-07-06T21:44:09Z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